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Настя\Desktop\Новая папка (2)\"/>
    </mc:Choice>
  </mc:AlternateContent>
  <bookViews>
    <workbookView xWindow="0" yWindow="0" windowWidth="28800" windowHeight="13020"/>
  </bookViews>
  <sheets>
    <sheet name="титлист" sheetId="8" r:id="rId1"/>
    <sheet name="табл1" sheetId="5" r:id="rId2"/>
    <sheet name="табл 2  (2017-2019 гг.)" sheetId="13" r:id="rId3"/>
    <sheet name="табл 2.1" sheetId="10" r:id="rId4"/>
    <sheet name="Табл 3, 4" sheetId="7" r:id="rId5"/>
  </sheets>
  <definedNames>
    <definedName name="_xlnm.Print_Area" localSheetId="2">'табл 2  (2017-2019 гг.)'!$A$1:$Y$371</definedName>
    <definedName name="_xlnm.Print_Area" localSheetId="3">'табл 2.1'!$A$1:$L$19</definedName>
    <definedName name="_xlnm.Print_Area" localSheetId="1">табл1!$A$1:$C$24</definedName>
    <definedName name="_xlnm.Print_Area" localSheetId="0">титлист!$A$1:$H$101</definedName>
  </definedNames>
  <calcPr calcId="152511"/>
</workbook>
</file>

<file path=xl/calcChain.xml><?xml version="1.0" encoding="utf-8"?>
<calcChain xmlns="http://schemas.openxmlformats.org/spreadsheetml/2006/main">
  <c r="E31" i="13" l="1"/>
  <c r="E39" i="13"/>
  <c r="E17" i="13"/>
  <c r="G362" i="13" l="1"/>
  <c r="F362" i="13"/>
  <c r="E362" i="13"/>
  <c r="G361" i="13"/>
  <c r="F361" i="13"/>
  <c r="E361" i="13"/>
  <c r="G360" i="13"/>
  <c r="F360" i="13"/>
  <c r="E360" i="13"/>
  <c r="G359" i="13"/>
  <c r="F359" i="13"/>
  <c r="E359" i="13"/>
  <c r="G358" i="13"/>
  <c r="F358" i="13"/>
  <c r="F355" i="13" s="1"/>
  <c r="E358" i="13"/>
  <c r="G357" i="13"/>
  <c r="F357" i="13"/>
  <c r="E357" i="13"/>
  <c r="G356" i="13"/>
  <c r="G355" i="13" s="1"/>
  <c r="F356" i="13"/>
  <c r="E356" i="13"/>
  <c r="Y355" i="13"/>
  <c r="X355" i="13"/>
  <c r="W355" i="13"/>
  <c r="V355" i="13"/>
  <c r="U355" i="13"/>
  <c r="T355" i="13"/>
  <c r="S355" i="13"/>
  <c r="R355" i="13"/>
  <c r="Q355" i="13"/>
  <c r="P355" i="13"/>
  <c r="O355" i="13"/>
  <c r="N355" i="13"/>
  <c r="M355" i="13"/>
  <c r="L355" i="13"/>
  <c r="K355" i="13"/>
  <c r="J355" i="13"/>
  <c r="I355" i="13"/>
  <c r="H355" i="13"/>
  <c r="G354" i="13"/>
  <c r="F354" i="13"/>
  <c r="E354" i="13"/>
  <c r="G353" i="13"/>
  <c r="F353" i="13"/>
  <c r="E353" i="13"/>
  <c r="G352" i="13"/>
  <c r="F352" i="13"/>
  <c r="E352" i="13"/>
  <c r="G351" i="13"/>
  <c r="F351" i="13"/>
  <c r="E351" i="13"/>
  <c r="E348" i="13" s="1"/>
  <c r="G350" i="13"/>
  <c r="F350" i="13"/>
  <c r="E350" i="13"/>
  <c r="G349" i="13"/>
  <c r="F349" i="13"/>
  <c r="F348" i="13" s="1"/>
  <c r="E349" i="13"/>
  <c r="Y348" i="13"/>
  <c r="X348" i="13"/>
  <c r="W348" i="13"/>
  <c r="V348" i="13"/>
  <c r="U348" i="13"/>
  <c r="T348" i="13"/>
  <c r="S348" i="13"/>
  <c r="R348" i="13"/>
  <c r="Q348" i="13"/>
  <c r="P348" i="13"/>
  <c r="O348" i="13"/>
  <c r="N348" i="13"/>
  <c r="M348" i="13"/>
  <c r="L348" i="13"/>
  <c r="K348" i="13"/>
  <c r="J348" i="13"/>
  <c r="I348" i="13"/>
  <c r="H348" i="13"/>
  <c r="G348" i="13"/>
  <c r="G347" i="13"/>
  <c r="F347" i="13"/>
  <c r="E347" i="13"/>
  <c r="G346" i="13"/>
  <c r="F346" i="13"/>
  <c r="E346" i="13"/>
  <c r="G345" i="13"/>
  <c r="F345" i="13"/>
  <c r="E345" i="13"/>
  <c r="G344" i="13"/>
  <c r="F344" i="13"/>
  <c r="E344" i="13"/>
  <c r="G343" i="13"/>
  <c r="F343" i="13"/>
  <c r="F341" i="13" s="1"/>
  <c r="E343" i="13"/>
  <c r="G342" i="13"/>
  <c r="F342" i="13"/>
  <c r="E342" i="13"/>
  <c r="Y341" i="13"/>
  <c r="X341" i="13"/>
  <c r="W341" i="13"/>
  <c r="V341" i="13"/>
  <c r="U341" i="13"/>
  <c r="T341" i="13"/>
  <c r="S341" i="13"/>
  <c r="R341" i="13"/>
  <c r="Q341" i="13"/>
  <c r="P341" i="13"/>
  <c r="O341" i="13"/>
  <c r="N341" i="13"/>
  <c r="M341" i="13"/>
  <c r="L341" i="13"/>
  <c r="K341" i="13"/>
  <c r="J341" i="13"/>
  <c r="I341" i="13"/>
  <c r="H341" i="13"/>
  <c r="G340" i="13"/>
  <c r="F340" i="13"/>
  <c r="E340" i="13"/>
  <c r="G339" i="13"/>
  <c r="F339" i="13"/>
  <c r="E339" i="13"/>
  <c r="G338" i="13"/>
  <c r="F338" i="13"/>
  <c r="E338" i="13"/>
  <c r="G337" i="13"/>
  <c r="F337" i="13"/>
  <c r="E337" i="13"/>
  <c r="G336" i="13"/>
  <c r="F336" i="13"/>
  <c r="E336" i="13"/>
  <c r="Y335" i="13"/>
  <c r="X335" i="13"/>
  <c r="W335" i="13"/>
  <c r="V335" i="13"/>
  <c r="U335" i="13"/>
  <c r="T335" i="13"/>
  <c r="S335" i="13"/>
  <c r="R335" i="13"/>
  <c r="Q335" i="13"/>
  <c r="P335" i="13"/>
  <c r="O335" i="13"/>
  <c r="N335" i="13"/>
  <c r="M335" i="13"/>
  <c r="L335" i="13"/>
  <c r="K335" i="13"/>
  <c r="J335" i="13"/>
  <c r="I335" i="13"/>
  <c r="H335" i="13"/>
  <c r="F335" i="13"/>
  <c r="G334" i="13"/>
  <c r="F334" i="13"/>
  <c r="E334" i="13"/>
  <c r="G333" i="13"/>
  <c r="F333" i="13"/>
  <c r="E333" i="13"/>
  <c r="G332" i="13"/>
  <c r="F332" i="13"/>
  <c r="F329" i="13" s="1"/>
  <c r="E332" i="13"/>
  <c r="G331" i="13"/>
  <c r="F331" i="13"/>
  <c r="E331" i="13"/>
  <c r="G330" i="13"/>
  <c r="G329" i="13" s="1"/>
  <c r="F330" i="13"/>
  <c r="E330" i="13"/>
  <c r="Y329" i="13"/>
  <c r="X329" i="13"/>
  <c r="W329" i="13"/>
  <c r="V329" i="13"/>
  <c r="U329" i="13"/>
  <c r="T329" i="13"/>
  <c r="S329" i="13"/>
  <c r="R329" i="13"/>
  <c r="Q329" i="13"/>
  <c r="P329" i="13"/>
  <c r="O329" i="13"/>
  <c r="N329" i="13"/>
  <c r="M329" i="13"/>
  <c r="L329" i="13"/>
  <c r="K329" i="13"/>
  <c r="J329" i="13"/>
  <c r="I329" i="13"/>
  <c r="H329" i="13"/>
  <c r="E329" i="13"/>
  <c r="G328" i="13"/>
  <c r="F328" i="13"/>
  <c r="E328" i="13"/>
  <c r="G327" i="13"/>
  <c r="G326" i="13" s="1"/>
  <c r="F327" i="13"/>
  <c r="F326" i="13" s="1"/>
  <c r="E327" i="13"/>
  <c r="Y326" i="13"/>
  <c r="Y325" i="13" s="1"/>
  <c r="X326" i="13"/>
  <c r="X325" i="13" s="1"/>
  <c r="W326" i="13"/>
  <c r="W325" i="13" s="1"/>
  <c r="V326" i="13"/>
  <c r="V325" i="13" s="1"/>
  <c r="U326" i="13"/>
  <c r="U325" i="13" s="1"/>
  <c r="T326" i="13"/>
  <c r="T325" i="13" s="1"/>
  <c r="S326" i="13"/>
  <c r="S325" i="13" s="1"/>
  <c r="R326" i="13"/>
  <c r="R325" i="13" s="1"/>
  <c r="Q326" i="13"/>
  <c r="Q325" i="13" s="1"/>
  <c r="P326" i="13"/>
  <c r="P325" i="13" s="1"/>
  <c r="O326" i="13"/>
  <c r="O325" i="13" s="1"/>
  <c r="N326" i="13"/>
  <c r="N325" i="13" s="1"/>
  <c r="M326" i="13"/>
  <c r="M325" i="13" s="1"/>
  <c r="L326" i="13"/>
  <c r="L325" i="13" s="1"/>
  <c r="K326" i="13"/>
  <c r="K325" i="13" s="1"/>
  <c r="J326" i="13"/>
  <c r="J325" i="13" s="1"/>
  <c r="I326" i="13"/>
  <c r="I325" i="13" s="1"/>
  <c r="H326" i="13"/>
  <c r="H325" i="13" s="1"/>
  <c r="E326" i="13"/>
  <c r="G322" i="13"/>
  <c r="F322" i="13"/>
  <c r="E322" i="13"/>
  <c r="G321" i="13"/>
  <c r="F321" i="13"/>
  <c r="F318" i="13" s="1"/>
  <c r="E321" i="13"/>
  <c r="G320" i="13"/>
  <c r="F320" i="13"/>
  <c r="E320" i="13"/>
  <c r="G319" i="13"/>
  <c r="G318" i="13" s="1"/>
  <c r="F319" i="13"/>
  <c r="E319" i="13"/>
  <c r="Y318" i="13"/>
  <c r="X318" i="13"/>
  <c r="W318" i="13"/>
  <c r="V318" i="13"/>
  <c r="U318" i="13"/>
  <c r="T318" i="13"/>
  <c r="S318" i="13"/>
  <c r="R318" i="13"/>
  <c r="Q318" i="13"/>
  <c r="P318" i="13"/>
  <c r="O318" i="13"/>
  <c r="N318" i="13"/>
  <c r="M318" i="13"/>
  <c r="L318" i="13"/>
  <c r="K318" i="13"/>
  <c r="J318" i="13"/>
  <c r="I318" i="13"/>
  <c r="H318" i="13"/>
  <c r="E318" i="13"/>
  <c r="G317" i="13"/>
  <c r="F317" i="13"/>
  <c r="E317" i="13"/>
  <c r="G316" i="13"/>
  <c r="F316" i="13"/>
  <c r="E316" i="13"/>
  <c r="G315" i="13"/>
  <c r="F315" i="13"/>
  <c r="E315" i="13"/>
  <c r="G314" i="13"/>
  <c r="F314" i="13"/>
  <c r="E314" i="13"/>
  <c r="E311" i="13" s="1"/>
  <c r="G313" i="13"/>
  <c r="F313" i="13"/>
  <c r="E313" i="13"/>
  <c r="G312" i="13"/>
  <c r="G311" i="13" s="1"/>
  <c r="F312" i="13"/>
  <c r="F311" i="13" s="1"/>
  <c r="E312" i="13"/>
  <c r="Y311" i="13"/>
  <c r="X311" i="13"/>
  <c r="W311" i="13"/>
  <c r="V311" i="13"/>
  <c r="U311" i="13"/>
  <c r="T311" i="13"/>
  <c r="S311" i="13"/>
  <c r="R311" i="13"/>
  <c r="Q311" i="13"/>
  <c r="P311" i="13"/>
  <c r="O311" i="13"/>
  <c r="N311" i="13"/>
  <c r="M311" i="13"/>
  <c r="L311" i="13"/>
  <c r="K311" i="13"/>
  <c r="J311" i="13"/>
  <c r="I311" i="13"/>
  <c r="H311" i="13"/>
  <c r="G310" i="13"/>
  <c r="G309" i="13" s="1"/>
  <c r="F310" i="13"/>
  <c r="F309" i="13" s="1"/>
  <c r="E310" i="13"/>
  <c r="Y309" i="13"/>
  <c r="X309" i="13"/>
  <c r="W309" i="13"/>
  <c r="V309" i="13"/>
  <c r="U309" i="13"/>
  <c r="T309" i="13"/>
  <c r="S309" i="13"/>
  <c r="R309" i="13"/>
  <c r="Q309" i="13"/>
  <c r="P309" i="13"/>
  <c r="O309" i="13"/>
  <c r="N309" i="13"/>
  <c r="M309" i="13"/>
  <c r="L309" i="13"/>
  <c r="K309" i="13"/>
  <c r="J309" i="13"/>
  <c r="I309" i="13"/>
  <c r="H309" i="13"/>
  <c r="E309" i="13"/>
  <c r="G308" i="13"/>
  <c r="F308" i="13"/>
  <c r="E308" i="13"/>
  <c r="G307" i="13"/>
  <c r="F307" i="13"/>
  <c r="F306" i="13" s="1"/>
  <c r="F305" i="13" s="1"/>
  <c r="E307" i="13"/>
  <c r="E306" i="13" s="1"/>
  <c r="E305" i="13" s="1"/>
  <c r="Y306" i="13"/>
  <c r="X306" i="13"/>
  <c r="W306" i="13"/>
  <c r="W305" i="13" s="1"/>
  <c r="V306" i="13"/>
  <c r="V305" i="13" s="1"/>
  <c r="U306" i="13"/>
  <c r="T306" i="13"/>
  <c r="S306" i="13"/>
  <c r="S305" i="13" s="1"/>
  <c r="R306" i="13"/>
  <c r="R305" i="13" s="1"/>
  <c r="Q306" i="13"/>
  <c r="P306" i="13"/>
  <c r="O306" i="13"/>
  <c r="O305" i="13" s="1"/>
  <c r="N306" i="13"/>
  <c r="N305" i="13" s="1"/>
  <c r="M306" i="13"/>
  <c r="L306" i="13"/>
  <c r="K306" i="13"/>
  <c r="K305" i="13" s="1"/>
  <c r="J306" i="13"/>
  <c r="J305" i="13" s="1"/>
  <c r="I306" i="13"/>
  <c r="H306" i="13"/>
  <c r="G306" i="13"/>
  <c r="F17" i="10"/>
  <c r="E17" i="10"/>
  <c r="D17" i="10"/>
  <c r="F19" i="10"/>
  <c r="E19" i="10"/>
  <c r="D19" i="10"/>
  <c r="F18" i="10"/>
  <c r="E18" i="10"/>
  <c r="D18" i="10"/>
  <c r="D13" i="10"/>
  <c r="D12" i="10" s="1"/>
  <c r="E13" i="10"/>
  <c r="F13" i="10"/>
  <c r="F14" i="10"/>
  <c r="E14" i="10"/>
  <c r="E15" i="10"/>
  <c r="F15" i="10"/>
  <c r="E16" i="10"/>
  <c r="F16" i="10"/>
  <c r="D15" i="10"/>
  <c r="D16" i="10"/>
  <c r="D14" i="10"/>
  <c r="J300" i="13"/>
  <c r="I300" i="13"/>
  <c r="H300" i="13"/>
  <c r="G302" i="13"/>
  <c r="G300" i="13" s="1"/>
  <c r="F302" i="13"/>
  <c r="F300" i="13" s="1"/>
  <c r="E302" i="13"/>
  <c r="E300" i="13" s="1"/>
  <c r="Y301" i="13"/>
  <c r="X301" i="13"/>
  <c r="W301" i="13"/>
  <c r="V301" i="13"/>
  <c r="U301" i="13"/>
  <c r="T301" i="13"/>
  <c r="S301" i="13"/>
  <c r="R301" i="13"/>
  <c r="Q301" i="13"/>
  <c r="P301" i="13"/>
  <c r="O301" i="13"/>
  <c r="N301" i="13"/>
  <c r="M301" i="13"/>
  <c r="L301" i="13"/>
  <c r="K301" i="13"/>
  <c r="J301" i="13"/>
  <c r="I301" i="13"/>
  <c r="H301" i="13"/>
  <c r="F301" i="13"/>
  <c r="G297" i="13"/>
  <c r="F297" i="13"/>
  <c r="E297" i="13"/>
  <c r="F296" i="13"/>
  <c r="F295" i="13" s="1"/>
  <c r="G296" i="13"/>
  <c r="G295" i="13" s="1"/>
  <c r="H296" i="13"/>
  <c r="H295" i="13" s="1"/>
  <c r="I296" i="13"/>
  <c r="I295" i="13" s="1"/>
  <c r="J296" i="13"/>
  <c r="J295" i="13" s="1"/>
  <c r="K296" i="13"/>
  <c r="K295" i="13" s="1"/>
  <c r="L296" i="13"/>
  <c r="L295" i="13" s="1"/>
  <c r="M296" i="13"/>
  <c r="M295" i="13" s="1"/>
  <c r="N296" i="13"/>
  <c r="N295" i="13" s="1"/>
  <c r="O296" i="13"/>
  <c r="O295" i="13" s="1"/>
  <c r="P296" i="13"/>
  <c r="P295" i="13" s="1"/>
  <c r="Q296" i="13"/>
  <c r="Q295" i="13" s="1"/>
  <c r="R296" i="13"/>
  <c r="R295" i="13" s="1"/>
  <c r="S296" i="13"/>
  <c r="S295" i="13" s="1"/>
  <c r="T296" i="13"/>
  <c r="T295" i="13" s="1"/>
  <c r="U296" i="13"/>
  <c r="U295" i="13" s="1"/>
  <c r="V296" i="13"/>
  <c r="V295" i="13" s="1"/>
  <c r="W296" i="13"/>
  <c r="W295" i="13" s="1"/>
  <c r="X296" i="13"/>
  <c r="X295" i="13" s="1"/>
  <c r="Y296" i="13"/>
  <c r="Y295" i="13" s="1"/>
  <c r="E296" i="13"/>
  <c r="E295" i="13" s="1"/>
  <c r="G292" i="13"/>
  <c r="G291" i="13" s="1"/>
  <c r="G290" i="13" s="1"/>
  <c r="G289" i="13" s="1"/>
  <c r="G288" i="13" s="1"/>
  <c r="F292" i="13"/>
  <c r="F291" i="13" s="1"/>
  <c r="F290" i="13" s="1"/>
  <c r="F289" i="13" s="1"/>
  <c r="F288" i="13" s="1"/>
  <c r="E292" i="13"/>
  <c r="Y291" i="13"/>
  <c r="Y290" i="13" s="1"/>
  <c r="Y289" i="13" s="1"/>
  <c r="Y288" i="13" s="1"/>
  <c r="X291" i="13"/>
  <c r="X290" i="13" s="1"/>
  <c r="X289" i="13" s="1"/>
  <c r="X288" i="13" s="1"/>
  <c r="W291" i="13"/>
  <c r="W290" i="13" s="1"/>
  <c r="W289" i="13" s="1"/>
  <c r="W288" i="13" s="1"/>
  <c r="V291" i="13"/>
  <c r="V290" i="13" s="1"/>
  <c r="V289" i="13" s="1"/>
  <c r="V288" i="13" s="1"/>
  <c r="U291" i="13"/>
  <c r="U290" i="13" s="1"/>
  <c r="U289" i="13" s="1"/>
  <c r="U288" i="13" s="1"/>
  <c r="T291" i="13"/>
  <c r="T290" i="13" s="1"/>
  <c r="T289" i="13" s="1"/>
  <c r="T288" i="13" s="1"/>
  <c r="S291" i="13"/>
  <c r="S290" i="13" s="1"/>
  <c r="S289" i="13" s="1"/>
  <c r="S288" i="13" s="1"/>
  <c r="R291" i="13"/>
  <c r="R290" i="13" s="1"/>
  <c r="R289" i="13" s="1"/>
  <c r="R288" i="13" s="1"/>
  <c r="Q291" i="13"/>
  <c r="Q290" i="13" s="1"/>
  <c r="Q289" i="13" s="1"/>
  <c r="Q288" i="13" s="1"/>
  <c r="P291" i="13"/>
  <c r="P290" i="13" s="1"/>
  <c r="P289" i="13" s="1"/>
  <c r="P288" i="13" s="1"/>
  <c r="O291" i="13"/>
  <c r="O290" i="13" s="1"/>
  <c r="O289" i="13" s="1"/>
  <c r="O288" i="13" s="1"/>
  <c r="N291" i="13"/>
  <c r="N290" i="13" s="1"/>
  <c r="N289" i="13" s="1"/>
  <c r="N288" i="13" s="1"/>
  <c r="M291" i="13"/>
  <c r="M290" i="13" s="1"/>
  <c r="M289" i="13" s="1"/>
  <c r="M288" i="13" s="1"/>
  <c r="L291" i="13"/>
  <c r="L290" i="13" s="1"/>
  <c r="L289" i="13" s="1"/>
  <c r="L288" i="13" s="1"/>
  <c r="K291" i="13"/>
  <c r="K290" i="13" s="1"/>
  <c r="K289" i="13" s="1"/>
  <c r="K288" i="13" s="1"/>
  <c r="J291" i="13"/>
  <c r="J290" i="13" s="1"/>
  <c r="J289" i="13" s="1"/>
  <c r="J288" i="13" s="1"/>
  <c r="I291" i="13"/>
  <c r="I290" i="13" s="1"/>
  <c r="I289" i="13" s="1"/>
  <c r="I288" i="13" s="1"/>
  <c r="H291" i="13"/>
  <c r="H290" i="13" s="1"/>
  <c r="H289" i="13" s="1"/>
  <c r="H288" i="13" s="1"/>
  <c r="E291" i="13"/>
  <c r="E290" i="13" s="1"/>
  <c r="H286" i="13"/>
  <c r="H285" i="13" s="1"/>
  <c r="I286" i="13"/>
  <c r="I285" i="13" s="1"/>
  <c r="J286" i="13"/>
  <c r="J285" i="13" s="1"/>
  <c r="K286" i="13"/>
  <c r="K285" i="13" s="1"/>
  <c r="L286" i="13"/>
  <c r="L285" i="13" s="1"/>
  <c r="M286" i="13"/>
  <c r="M285" i="13" s="1"/>
  <c r="N286" i="13"/>
  <c r="N285" i="13" s="1"/>
  <c r="O286" i="13"/>
  <c r="O285" i="13" s="1"/>
  <c r="P286" i="13"/>
  <c r="P285" i="13" s="1"/>
  <c r="Q286" i="13"/>
  <c r="Q285" i="13" s="1"/>
  <c r="R286" i="13"/>
  <c r="R285" i="13" s="1"/>
  <c r="S286" i="13"/>
  <c r="S285" i="13" s="1"/>
  <c r="T286" i="13"/>
  <c r="T285" i="13" s="1"/>
  <c r="U286" i="13"/>
  <c r="U285" i="13" s="1"/>
  <c r="V286" i="13"/>
  <c r="V285" i="13" s="1"/>
  <c r="W286" i="13"/>
  <c r="W285" i="13" s="1"/>
  <c r="X286" i="13"/>
  <c r="X285" i="13" s="1"/>
  <c r="Y286" i="13"/>
  <c r="Y285" i="13" s="1"/>
  <c r="G287" i="13"/>
  <c r="G286" i="13" s="1"/>
  <c r="G285" i="13" s="1"/>
  <c r="G284" i="13" s="1"/>
  <c r="G283" i="13" s="1"/>
  <c r="F287" i="13"/>
  <c r="F286" i="13" s="1"/>
  <c r="F285" i="13" s="1"/>
  <c r="F284" i="13" s="1"/>
  <c r="F283" i="13" s="1"/>
  <c r="E287" i="13"/>
  <c r="E286" i="13" s="1"/>
  <c r="E285" i="13" s="1"/>
  <c r="E284" i="13" s="1"/>
  <c r="G265" i="13"/>
  <c r="F265" i="13"/>
  <c r="E265" i="13"/>
  <c r="E264" i="13" s="1"/>
  <c r="G267" i="13"/>
  <c r="G266" i="13" s="1"/>
  <c r="F267" i="13"/>
  <c r="F266" i="13" s="1"/>
  <c r="E267" i="13"/>
  <c r="G269" i="13"/>
  <c r="F269" i="13"/>
  <c r="F268" i="13" s="1"/>
  <c r="E269" i="13"/>
  <c r="E268" i="13" s="1"/>
  <c r="E271" i="13"/>
  <c r="F271" i="13"/>
  <c r="G271" i="13"/>
  <c r="G270" i="13" s="1"/>
  <c r="F270" i="13"/>
  <c r="H270" i="13"/>
  <c r="I270" i="13"/>
  <c r="J270" i="13"/>
  <c r="K270" i="13"/>
  <c r="L270" i="13"/>
  <c r="M270" i="13"/>
  <c r="N270" i="13"/>
  <c r="O270" i="13"/>
  <c r="P270" i="13"/>
  <c r="Q270" i="13"/>
  <c r="R270" i="13"/>
  <c r="S270" i="13"/>
  <c r="T270" i="13"/>
  <c r="U270" i="13"/>
  <c r="V270" i="13"/>
  <c r="W270" i="13"/>
  <c r="X270" i="13"/>
  <c r="Y270" i="13"/>
  <c r="E270" i="13"/>
  <c r="G268" i="13"/>
  <c r="H268" i="13"/>
  <c r="I268" i="13"/>
  <c r="J268" i="13"/>
  <c r="K268" i="13"/>
  <c r="L268" i="13"/>
  <c r="M268" i="13"/>
  <c r="N268" i="13"/>
  <c r="O268" i="13"/>
  <c r="P268" i="13"/>
  <c r="Q268" i="13"/>
  <c r="R268" i="13"/>
  <c r="S268" i="13"/>
  <c r="T268" i="13"/>
  <c r="U268" i="13"/>
  <c r="V268" i="13"/>
  <c r="W268" i="13"/>
  <c r="X268" i="13"/>
  <c r="Y268" i="13"/>
  <c r="H266" i="13"/>
  <c r="I266" i="13"/>
  <c r="J266" i="13"/>
  <c r="K266" i="13"/>
  <c r="L266" i="13"/>
  <c r="M266" i="13"/>
  <c r="N266" i="13"/>
  <c r="O266" i="13"/>
  <c r="P266" i="13"/>
  <c r="Q266" i="13"/>
  <c r="R266" i="13"/>
  <c r="S266" i="13"/>
  <c r="T266" i="13"/>
  <c r="U266" i="13"/>
  <c r="V266" i="13"/>
  <c r="W266" i="13"/>
  <c r="X266" i="13"/>
  <c r="Y266" i="13"/>
  <c r="E266" i="13"/>
  <c r="F264" i="13"/>
  <c r="G264" i="13"/>
  <c r="H264" i="13"/>
  <c r="I264" i="13"/>
  <c r="J264" i="13"/>
  <c r="K264" i="13"/>
  <c r="K263" i="13" s="1"/>
  <c r="L264" i="13"/>
  <c r="L263" i="13" s="1"/>
  <c r="M264" i="13"/>
  <c r="N264" i="13"/>
  <c r="O264" i="13"/>
  <c r="O263" i="13" s="1"/>
  <c r="P264" i="13"/>
  <c r="Q264" i="13"/>
  <c r="R264" i="13"/>
  <c r="S264" i="13"/>
  <c r="S263" i="13" s="1"/>
  <c r="T264" i="13"/>
  <c r="T263" i="13" s="1"/>
  <c r="U264" i="13"/>
  <c r="V264" i="13"/>
  <c r="W264" i="13"/>
  <c r="W263" i="13" s="1"/>
  <c r="X264" i="13"/>
  <c r="Y264" i="13"/>
  <c r="H263" i="13"/>
  <c r="J263" i="13"/>
  <c r="N263" i="13"/>
  <c r="P263" i="13"/>
  <c r="R263" i="13"/>
  <c r="V263" i="13"/>
  <c r="X263" i="13"/>
  <c r="E259" i="13"/>
  <c r="E258" i="13" s="1"/>
  <c r="F259" i="13"/>
  <c r="G259" i="13"/>
  <c r="H259" i="13"/>
  <c r="I259" i="13"/>
  <c r="J259" i="13"/>
  <c r="K259" i="13"/>
  <c r="L259" i="13"/>
  <c r="M259" i="13"/>
  <c r="N259" i="13"/>
  <c r="O259" i="13"/>
  <c r="P259" i="13"/>
  <c r="Q259" i="13"/>
  <c r="R259" i="13"/>
  <c r="S259" i="13"/>
  <c r="T259" i="13"/>
  <c r="U259" i="13"/>
  <c r="V259" i="13"/>
  <c r="W259" i="13"/>
  <c r="X259" i="13"/>
  <c r="Y259" i="13"/>
  <c r="G255" i="13"/>
  <c r="F255" i="13"/>
  <c r="E255" i="13"/>
  <c r="E254" i="13" s="1"/>
  <c r="E253" i="13" s="1"/>
  <c r="F254" i="13"/>
  <c r="G254" i="13"/>
  <c r="H254" i="13"/>
  <c r="I254" i="13"/>
  <c r="J254" i="13"/>
  <c r="K254" i="13"/>
  <c r="L254" i="13"/>
  <c r="M254" i="13"/>
  <c r="N254" i="13"/>
  <c r="O254" i="13"/>
  <c r="P254" i="13"/>
  <c r="Q254" i="13"/>
  <c r="R254" i="13"/>
  <c r="S254" i="13"/>
  <c r="T254" i="13"/>
  <c r="U254" i="13"/>
  <c r="V254" i="13"/>
  <c r="W254" i="13"/>
  <c r="X254" i="13"/>
  <c r="Y254" i="13"/>
  <c r="F253" i="13"/>
  <c r="G253" i="13"/>
  <c r="H253" i="13"/>
  <c r="I253" i="13"/>
  <c r="J253" i="13"/>
  <c r="K253" i="13"/>
  <c r="L253" i="13"/>
  <c r="M253" i="13"/>
  <c r="N253" i="13"/>
  <c r="O253" i="13"/>
  <c r="P253" i="13"/>
  <c r="Q253" i="13"/>
  <c r="R253" i="13"/>
  <c r="S253" i="13"/>
  <c r="T253" i="13"/>
  <c r="U253" i="13"/>
  <c r="V253" i="13"/>
  <c r="W253" i="13"/>
  <c r="X253" i="13"/>
  <c r="Y253" i="13"/>
  <c r="G250" i="13"/>
  <c r="G249" i="13" s="1"/>
  <c r="F250" i="13"/>
  <c r="F249" i="13" s="1"/>
  <c r="E250" i="13"/>
  <c r="E249" i="13" s="1"/>
  <c r="G245" i="13"/>
  <c r="G244" i="13" s="1"/>
  <c r="F245" i="13"/>
  <c r="E245" i="13"/>
  <c r="H249" i="13"/>
  <c r="I249" i="13"/>
  <c r="J249" i="13"/>
  <c r="K249" i="13"/>
  <c r="L249" i="13"/>
  <c r="M249" i="13"/>
  <c r="N249" i="13"/>
  <c r="O249" i="13"/>
  <c r="P249" i="13"/>
  <c r="Q249" i="13"/>
  <c r="R249" i="13"/>
  <c r="S249" i="13"/>
  <c r="T249" i="13"/>
  <c r="U249" i="13"/>
  <c r="V249" i="13"/>
  <c r="W249" i="13"/>
  <c r="X249" i="13"/>
  <c r="Y249" i="13"/>
  <c r="F244" i="13"/>
  <c r="H244" i="13"/>
  <c r="I244" i="13"/>
  <c r="J244" i="13"/>
  <c r="K244" i="13"/>
  <c r="L244" i="13"/>
  <c r="M244" i="13"/>
  <c r="N244" i="13"/>
  <c r="O244" i="13"/>
  <c r="P244" i="13"/>
  <c r="Q244" i="13"/>
  <c r="R244" i="13"/>
  <c r="S244" i="13"/>
  <c r="T244" i="13"/>
  <c r="U244" i="13"/>
  <c r="V244" i="13"/>
  <c r="W244" i="13"/>
  <c r="X244" i="13"/>
  <c r="Y244" i="13"/>
  <c r="E244" i="13"/>
  <c r="G240" i="13"/>
  <c r="F240" i="13"/>
  <c r="E240" i="13"/>
  <c r="G239" i="13"/>
  <c r="F239" i="13"/>
  <c r="E239" i="13"/>
  <c r="G238" i="13"/>
  <c r="F238" i="13"/>
  <c r="E238" i="13"/>
  <c r="G237" i="13"/>
  <c r="F237" i="13"/>
  <c r="E237" i="13"/>
  <c r="G236" i="13"/>
  <c r="F236" i="13"/>
  <c r="E236" i="13"/>
  <c r="G235" i="13"/>
  <c r="F235" i="13"/>
  <c r="E235" i="13"/>
  <c r="E233" i="13" s="1"/>
  <c r="G234" i="13"/>
  <c r="G233" i="13" s="1"/>
  <c r="F234" i="13"/>
  <c r="E234" i="13"/>
  <c r="Y233" i="13"/>
  <c r="X233" i="13"/>
  <c r="W233" i="13"/>
  <c r="V233" i="13"/>
  <c r="U233" i="13"/>
  <c r="T233" i="13"/>
  <c r="S233" i="13"/>
  <c r="R233" i="13"/>
  <c r="Q233" i="13"/>
  <c r="P233" i="13"/>
  <c r="O233" i="13"/>
  <c r="N233" i="13"/>
  <c r="M233" i="13"/>
  <c r="L233" i="13"/>
  <c r="K233" i="13"/>
  <c r="J233" i="13"/>
  <c r="I233" i="13"/>
  <c r="H233" i="13"/>
  <c r="G232" i="13"/>
  <c r="F232" i="13"/>
  <c r="E232" i="13"/>
  <c r="G231" i="13"/>
  <c r="F231" i="13"/>
  <c r="E231" i="13"/>
  <c r="G230" i="13"/>
  <c r="F230" i="13"/>
  <c r="E230" i="13"/>
  <c r="G229" i="13"/>
  <c r="F229" i="13"/>
  <c r="E229" i="13"/>
  <c r="G228" i="13"/>
  <c r="F228" i="13"/>
  <c r="F226" i="13" s="1"/>
  <c r="E228" i="13"/>
  <c r="G227" i="13"/>
  <c r="F227" i="13"/>
  <c r="E227" i="13"/>
  <c r="E226" i="13" s="1"/>
  <c r="Y226" i="13"/>
  <c r="X226" i="13"/>
  <c r="W226" i="13"/>
  <c r="V226" i="13"/>
  <c r="U226" i="13"/>
  <c r="T226" i="13"/>
  <c r="S226" i="13"/>
  <c r="R226" i="13"/>
  <c r="Q226" i="13"/>
  <c r="P226" i="13"/>
  <c r="O226" i="13"/>
  <c r="N226" i="13"/>
  <c r="M226" i="13"/>
  <c r="L226" i="13"/>
  <c r="K226" i="13"/>
  <c r="J226" i="13"/>
  <c r="I226" i="13"/>
  <c r="H226" i="13"/>
  <c r="G225" i="13"/>
  <c r="F225" i="13"/>
  <c r="E225" i="13"/>
  <c r="G224" i="13"/>
  <c r="F224" i="13"/>
  <c r="E224" i="13"/>
  <c r="G223" i="13"/>
  <c r="F223" i="13"/>
  <c r="E223" i="13"/>
  <c r="E219" i="13" s="1"/>
  <c r="G222" i="13"/>
  <c r="F222" i="13"/>
  <c r="E222" i="13"/>
  <c r="G221" i="13"/>
  <c r="F221" i="13"/>
  <c r="E221" i="13"/>
  <c r="G220" i="13"/>
  <c r="F220" i="13"/>
  <c r="F219" i="13" s="1"/>
  <c r="E220" i="13"/>
  <c r="Y219" i="13"/>
  <c r="X219" i="13"/>
  <c r="W219" i="13"/>
  <c r="V219" i="13"/>
  <c r="U219" i="13"/>
  <c r="T219" i="13"/>
  <c r="S219" i="13"/>
  <c r="R219" i="13"/>
  <c r="Q219" i="13"/>
  <c r="P219" i="13"/>
  <c r="O219" i="13"/>
  <c r="N219" i="13"/>
  <c r="M219" i="13"/>
  <c r="L219" i="13"/>
  <c r="K219" i="13"/>
  <c r="J219" i="13"/>
  <c r="I219" i="13"/>
  <c r="H219" i="13"/>
  <c r="G219" i="13"/>
  <c r="G218" i="13"/>
  <c r="F218" i="13"/>
  <c r="E218" i="13"/>
  <c r="G217" i="13"/>
  <c r="F217" i="13"/>
  <c r="E217" i="13"/>
  <c r="G216" i="13"/>
  <c r="G213" i="13" s="1"/>
  <c r="F216" i="13"/>
  <c r="E216" i="13"/>
  <c r="G215" i="13"/>
  <c r="F215" i="13"/>
  <c r="E215" i="13"/>
  <c r="G214" i="13"/>
  <c r="F214" i="13"/>
  <c r="E214" i="13"/>
  <c r="Y213" i="13"/>
  <c r="X213" i="13"/>
  <c r="W213" i="13"/>
  <c r="V213" i="13"/>
  <c r="U213" i="13"/>
  <c r="T213" i="13"/>
  <c r="S213" i="13"/>
  <c r="R213" i="13"/>
  <c r="Q213" i="13"/>
  <c r="P213" i="13"/>
  <c r="O213" i="13"/>
  <c r="N213" i="13"/>
  <c r="M213" i="13"/>
  <c r="L213" i="13"/>
  <c r="K213" i="13"/>
  <c r="J213" i="13"/>
  <c r="I213" i="13"/>
  <c r="H213" i="13"/>
  <c r="E213" i="13"/>
  <c r="G212" i="13"/>
  <c r="F212" i="13"/>
  <c r="E212" i="13"/>
  <c r="G211" i="13"/>
  <c r="F211" i="13"/>
  <c r="E211" i="13"/>
  <c r="G210" i="13"/>
  <c r="F210" i="13"/>
  <c r="E210" i="13"/>
  <c r="G209" i="13"/>
  <c r="F209" i="13"/>
  <c r="E209" i="13"/>
  <c r="E207" i="13" s="1"/>
  <c r="G208" i="13"/>
  <c r="G207" i="13" s="1"/>
  <c r="F208" i="13"/>
  <c r="E208" i="13"/>
  <c r="Y207" i="13"/>
  <c r="X207" i="13"/>
  <c r="W207" i="13"/>
  <c r="V207" i="13"/>
  <c r="U207" i="13"/>
  <c r="T207" i="13"/>
  <c r="S207" i="13"/>
  <c r="R207" i="13"/>
  <c r="Q207" i="13"/>
  <c r="P207" i="13"/>
  <c r="O207" i="13"/>
  <c r="N207" i="13"/>
  <c r="M207" i="13"/>
  <c r="L207" i="13"/>
  <c r="K207" i="13"/>
  <c r="J207" i="13"/>
  <c r="I207" i="13"/>
  <c r="H207" i="13"/>
  <c r="G206" i="13"/>
  <c r="F206" i="13"/>
  <c r="E206" i="13"/>
  <c r="G205" i="13"/>
  <c r="F205" i="13"/>
  <c r="E205" i="13"/>
  <c r="E204" i="13" s="1"/>
  <c r="Y204" i="13"/>
  <c r="X204" i="13"/>
  <c r="W204" i="13"/>
  <c r="V204" i="13"/>
  <c r="U204" i="13"/>
  <c r="T204" i="13"/>
  <c r="S204" i="13"/>
  <c r="R204" i="13"/>
  <c r="Q204" i="13"/>
  <c r="P204" i="13"/>
  <c r="O204" i="13"/>
  <c r="N204" i="13"/>
  <c r="M204" i="13"/>
  <c r="L204" i="13"/>
  <c r="K204" i="13"/>
  <c r="J204" i="13"/>
  <c r="I204" i="13"/>
  <c r="H204" i="13"/>
  <c r="F204" i="13"/>
  <c r="G200" i="13"/>
  <c r="F200" i="13"/>
  <c r="E200" i="13"/>
  <c r="G199" i="13"/>
  <c r="F199" i="13"/>
  <c r="E199" i="13"/>
  <c r="G198" i="13"/>
  <c r="F198" i="13"/>
  <c r="E198" i="13"/>
  <c r="G197" i="13"/>
  <c r="F197" i="13"/>
  <c r="E197" i="13"/>
  <c r="G196" i="13"/>
  <c r="F196" i="13"/>
  <c r="E196" i="13"/>
  <c r="G195" i="13"/>
  <c r="F195" i="13"/>
  <c r="E195" i="13"/>
  <c r="G194" i="13"/>
  <c r="F194" i="13"/>
  <c r="E194" i="13"/>
  <c r="Y193" i="13"/>
  <c r="X193" i="13"/>
  <c r="W193" i="13"/>
  <c r="V193" i="13"/>
  <c r="U193" i="13"/>
  <c r="T193" i="13"/>
  <c r="S193" i="13"/>
  <c r="R193" i="13"/>
  <c r="Q193" i="13"/>
  <c r="P193" i="13"/>
  <c r="O193" i="13"/>
  <c r="N193" i="13"/>
  <c r="M193" i="13"/>
  <c r="L193" i="13"/>
  <c r="K193" i="13"/>
  <c r="J193" i="13"/>
  <c r="I193" i="13"/>
  <c r="H193" i="13"/>
  <c r="F193" i="13"/>
  <c r="G192" i="13"/>
  <c r="F192" i="13"/>
  <c r="E192" i="13"/>
  <c r="G191" i="13"/>
  <c r="F191" i="13"/>
  <c r="E191" i="13"/>
  <c r="G190" i="13"/>
  <c r="F190" i="13"/>
  <c r="E190" i="13"/>
  <c r="G189" i="13"/>
  <c r="F189" i="13"/>
  <c r="E189" i="13"/>
  <c r="G188" i="13"/>
  <c r="F188" i="13"/>
  <c r="E188" i="13"/>
  <c r="E186" i="13" s="1"/>
  <c r="G187" i="13"/>
  <c r="G186" i="13" s="1"/>
  <c r="F187" i="13"/>
  <c r="E187" i="13"/>
  <c r="Y186" i="13"/>
  <c r="X186" i="13"/>
  <c r="W186" i="13"/>
  <c r="V186" i="13"/>
  <c r="U186" i="13"/>
  <c r="T186" i="13"/>
  <c r="S186" i="13"/>
  <c r="R186" i="13"/>
  <c r="Q186" i="13"/>
  <c r="P186" i="13"/>
  <c r="O186" i="13"/>
  <c r="N186" i="13"/>
  <c r="M186" i="13"/>
  <c r="L186" i="13"/>
  <c r="K186" i="13"/>
  <c r="J186" i="13"/>
  <c r="I186" i="13"/>
  <c r="H186" i="13"/>
  <c r="G185" i="13"/>
  <c r="F185" i="13"/>
  <c r="E185" i="13"/>
  <c r="G184" i="13"/>
  <c r="F184" i="13"/>
  <c r="E184" i="13"/>
  <c r="G183" i="13"/>
  <c r="F183" i="13"/>
  <c r="E183" i="13"/>
  <c r="G182" i="13"/>
  <c r="F182" i="13"/>
  <c r="E182" i="13"/>
  <c r="G181" i="13"/>
  <c r="F181" i="13"/>
  <c r="F179" i="13" s="1"/>
  <c r="E181" i="13"/>
  <c r="G180" i="13"/>
  <c r="F180" i="13"/>
  <c r="E180" i="13"/>
  <c r="Y179" i="13"/>
  <c r="X179" i="13"/>
  <c r="W179" i="13"/>
  <c r="V179" i="13"/>
  <c r="U179" i="13"/>
  <c r="T179" i="13"/>
  <c r="S179" i="13"/>
  <c r="R179" i="13"/>
  <c r="Q179" i="13"/>
  <c r="P179" i="13"/>
  <c r="O179" i="13"/>
  <c r="N179" i="13"/>
  <c r="M179" i="13"/>
  <c r="L179" i="13"/>
  <c r="K179" i="13"/>
  <c r="J179" i="13"/>
  <c r="I179" i="13"/>
  <c r="H179" i="13"/>
  <c r="G178" i="13"/>
  <c r="F178" i="13"/>
  <c r="E178" i="13"/>
  <c r="G177" i="13"/>
  <c r="F177" i="13"/>
  <c r="F173" i="13" s="1"/>
  <c r="E177" i="13"/>
  <c r="G176" i="13"/>
  <c r="F176" i="13"/>
  <c r="E176" i="13"/>
  <c r="G175" i="13"/>
  <c r="F175" i="13"/>
  <c r="E175" i="13"/>
  <c r="G174" i="13"/>
  <c r="G173" i="13" s="1"/>
  <c r="F174" i="13"/>
  <c r="E174" i="13"/>
  <c r="Y173" i="13"/>
  <c r="X173" i="13"/>
  <c r="W173" i="13"/>
  <c r="V173" i="13"/>
  <c r="U173" i="13"/>
  <c r="T173" i="13"/>
  <c r="S173" i="13"/>
  <c r="R173" i="13"/>
  <c r="Q173" i="13"/>
  <c r="P173" i="13"/>
  <c r="O173" i="13"/>
  <c r="N173" i="13"/>
  <c r="M173" i="13"/>
  <c r="L173" i="13"/>
  <c r="K173" i="13"/>
  <c r="J173" i="13"/>
  <c r="I173" i="13"/>
  <c r="H173" i="13"/>
  <c r="G172" i="13"/>
  <c r="F172" i="13"/>
  <c r="E172" i="13"/>
  <c r="G171" i="13"/>
  <c r="F171" i="13"/>
  <c r="E171" i="13"/>
  <c r="G170" i="13"/>
  <c r="F170" i="13"/>
  <c r="E170" i="13"/>
  <c r="G169" i="13"/>
  <c r="F169" i="13"/>
  <c r="F167" i="13" s="1"/>
  <c r="E169" i="13"/>
  <c r="G168" i="13"/>
  <c r="F168" i="13"/>
  <c r="E168" i="13"/>
  <c r="E167" i="13" s="1"/>
  <c r="Y167" i="13"/>
  <c r="X167" i="13"/>
  <c r="W167" i="13"/>
  <c r="V167" i="13"/>
  <c r="U167" i="13"/>
  <c r="T167" i="13"/>
  <c r="S167" i="13"/>
  <c r="R167" i="13"/>
  <c r="Q167" i="13"/>
  <c r="P167" i="13"/>
  <c r="O167" i="13"/>
  <c r="N167" i="13"/>
  <c r="M167" i="13"/>
  <c r="L167" i="13"/>
  <c r="K167" i="13"/>
  <c r="J167" i="13"/>
  <c r="I167" i="13"/>
  <c r="H167" i="13"/>
  <c r="G166" i="13"/>
  <c r="F166" i="13"/>
  <c r="E166" i="13"/>
  <c r="G165" i="13"/>
  <c r="F165" i="13"/>
  <c r="F164" i="13" s="1"/>
  <c r="E165" i="13"/>
  <c r="E164" i="13" s="1"/>
  <c r="Y164" i="13"/>
  <c r="X164" i="13"/>
  <c r="W164" i="13"/>
  <c r="W163" i="13" s="1"/>
  <c r="V164" i="13"/>
  <c r="U164" i="13"/>
  <c r="T164" i="13"/>
  <c r="S164" i="13"/>
  <c r="S163" i="13" s="1"/>
  <c r="R164" i="13"/>
  <c r="Q164" i="13"/>
  <c r="P164" i="13"/>
  <c r="O164" i="13"/>
  <c r="O163" i="13" s="1"/>
  <c r="N164" i="13"/>
  <c r="M164" i="13"/>
  <c r="L164" i="13"/>
  <c r="K164" i="13"/>
  <c r="K163" i="13" s="1"/>
  <c r="J164" i="13"/>
  <c r="I164" i="13"/>
  <c r="H164" i="13"/>
  <c r="G164" i="13"/>
  <c r="G160" i="13"/>
  <c r="F160" i="13"/>
  <c r="E160" i="13"/>
  <c r="G159" i="13"/>
  <c r="F159" i="13"/>
  <c r="E159" i="13"/>
  <c r="G158" i="13"/>
  <c r="F158" i="13"/>
  <c r="E158" i="13"/>
  <c r="G157" i="13"/>
  <c r="F157" i="13"/>
  <c r="E157" i="13"/>
  <c r="G156" i="13"/>
  <c r="F156" i="13"/>
  <c r="E156" i="13"/>
  <c r="G155" i="13"/>
  <c r="F155" i="13"/>
  <c r="E155" i="13"/>
  <c r="E153" i="13" s="1"/>
  <c r="G154" i="13"/>
  <c r="G153" i="13" s="1"/>
  <c r="F154" i="13"/>
  <c r="E154" i="13"/>
  <c r="G152" i="13"/>
  <c r="F152" i="13"/>
  <c r="E152" i="13"/>
  <c r="G151" i="13"/>
  <c r="F151" i="13"/>
  <c r="E151" i="13"/>
  <c r="G150" i="13"/>
  <c r="F150" i="13"/>
  <c r="E150" i="13"/>
  <c r="G149" i="13"/>
  <c r="F149" i="13"/>
  <c r="E149" i="13"/>
  <c r="G148" i="13"/>
  <c r="G146" i="13" s="1"/>
  <c r="F148" i="13"/>
  <c r="E148" i="13"/>
  <c r="G147" i="13"/>
  <c r="F147" i="13"/>
  <c r="F146" i="13" s="1"/>
  <c r="E147" i="13"/>
  <c r="E146" i="13" s="1"/>
  <c r="H153" i="13"/>
  <c r="I153" i="13"/>
  <c r="J153" i="13"/>
  <c r="K153" i="13"/>
  <c r="L153" i="13"/>
  <c r="M153" i="13"/>
  <c r="N153" i="13"/>
  <c r="O153" i="13"/>
  <c r="P153" i="13"/>
  <c r="Q153" i="13"/>
  <c r="R153" i="13"/>
  <c r="S153" i="13"/>
  <c r="T153" i="13"/>
  <c r="U153" i="13"/>
  <c r="V153" i="13"/>
  <c r="W153" i="13"/>
  <c r="X153" i="13"/>
  <c r="Y153" i="13"/>
  <c r="H146" i="13"/>
  <c r="I146" i="13"/>
  <c r="J146" i="13"/>
  <c r="K146" i="13"/>
  <c r="L146" i="13"/>
  <c r="M146" i="13"/>
  <c r="N146" i="13"/>
  <c r="O146" i="13"/>
  <c r="P146" i="13"/>
  <c r="Q146" i="13"/>
  <c r="R146" i="13"/>
  <c r="S146" i="13"/>
  <c r="T146" i="13"/>
  <c r="U146" i="13"/>
  <c r="V146" i="13"/>
  <c r="W146" i="13"/>
  <c r="X146" i="13"/>
  <c r="Y146" i="13"/>
  <c r="G145" i="13"/>
  <c r="F145" i="13"/>
  <c r="E145" i="13"/>
  <c r="G144" i="13"/>
  <c r="F144" i="13"/>
  <c r="E144" i="13"/>
  <c r="G143" i="13"/>
  <c r="F143" i="13"/>
  <c r="E143" i="13"/>
  <c r="G142" i="13"/>
  <c r="G139" i="13" s="1"/>
  <c r="F142" i="13"/>
  <c r="E142" i="13"/>
  <c r="G141" i="13"/>
  <c r="F141" i="13"/>
  <c r="E141" i="13"/>
  <c r="G140" i="13"/>
  <c r="F140" i="13"/>
  <c r="E140" i="13"/>
  <c r="G138" i="13"/>
  <c r="F138" i="13"/>
  <c r="E138" i="13"/>
  <c r="G137" i="13"/>
  <c r="F137" i="13"/>
  <c r="E137" i="13"/>
  <c r="G136" i="13"/>
  <c r="F136" i="13"/>
  <c r="E136" i="13"/>
  <c r="G135" i="13"/>
  <c r="F135" i="13"/>
  <c r="E135" i="13"/>
  <c r="E133" i="13" s="1"/>
  <c r="G134" i="13"/>
  <c r="F134" i="13"/>
  <c r="E134" i="13"/>
  <c r="G133" i="13"/>
  <c r="H133" i="13"/>
  <c r="I133" i="13"/>
  <c r="J133" i="13"/>
  <c r="K133" i="13"/>
  <c r="L133" i="13"/>
  <c r="M133" i="13"/>
  <c r="N133" i="13"/>
  <c r="O133" i="13"/>
  <c r="P133" i="13"/>
  <c r="Q133" i="13"/>
  <c r="R133" i="13"/>
  <c r="S133" i="13"/>
  <c r="T133" i="13"/>
  <c r="U133" i="13"/>
  <c r="V133" i="13"/>
  <c r="W133" i="13"/>
  <c r="X133" i="13"/>
  <c r="Y133" i="13"/>
  <c r="F139" i="13"/>
  <c r="H139" i="13"/>
  <c r="I139" i="13"/>
  <c r="J139" i="13"/>
  <c r="K139" i="13"/>
  <c r="L139" i="13"/>
  <c r="M139" i="13"/>
  <c r="N139" i="13"/>
  <c r="O139" i="13"/>
  <c r="P139" i="13"/>
  <c r="Q139" i="13"/>
  <c r="R139" i="13"/>
  <c r="S139" i="13"/>
  <c r="T139" i="13"/>
  <c r="U139" i="13"/>
  <c r="V139" i="13"/>
  <c r="W139" i="13"/>
  <c r="X139" i="13"/>
  <c r="Y139" i="13"/>
  <c r="E139" i="13"/>
  <c r="F118" i="13"/>
  <c r="G118" i="13"/>
  <c r="H118" i="13"/>
  <c r="I118" i="13"/>
  <c r="J118" i="13"/>
  <c r="K118" i="13"/>
  <c r="L118" i="13"/>
  <c r="M118" i="13"/>
  <c r="N118" i="13"/>
  <c r="O118" i="13"/>
  <c r="P118" i="13"/>
  <c r="Q118" i="13"/>
  <c r="R118" i="13"/>
  <c r="S118" i="13"/>
  <c r="T118" i="13"/>
  <c r="U118" i="13"/>
  <c r="V118" i="13"/>
  <c r="W118" i="13"/>
  <c r="X118" i="13"/>
  <c r="Y118" i="13"/>
  <c r="E118" i="13"/>
  <c r="H127" i="13"/>
  <c r="I127" i="13"/>
  <c r="J127" i="13"/>
  <c r="K127" i="13"/>
  <c r="L127" i="13"/>
  <c r="M127" i="13"/>
  <c r="N127" i="13"/>
  <c r="O127" i="13"/>
  <c r="P127" i="13"/>
  <c r="Q127" i="13"/>
  <c r="R127" i="13"/>
  <c r="S127" i="13"/>
  <c r="T127" i="13"/>
  <c r="U127" i="13"/>
  <c r="V127" i="13"/>
  <c r="W127" i="13"/>
  <c r="X127" i="13"/>
  <c r="Y127" i="13"/>
  <c r="G132" i="13"/>
  <c r="F132" i="13"/>
  <c r="E132" i="13"/>
  <c r="G131" i="13"/>
  <c r="F131" i="13"/>
  <c r="E131" i="13"/>
  <c r="G130" i="13"/>
  <c r="F130" i="13"/>
  <c r="E130" i="13"/>
  <c r="G129" i="13"/>
  <c r="F129" i="13"/>
  <c r="E129" i="13"/>
  <c r="G128" i="13"/>
  <c r="G127" i="13" s="1"/>
  <c r="F128" i="13"/>
  <c r="E128" i="13"/>
  <c r="H124" i="13"/>
  <c r="I124" i="13"/>
  <c r="J124" i="13"/>
  <c r="K124" i="13"/>
  <c r="L124" i="13"/>
  <c r="M124" i="13"/>
  <c r="M123" i="13" s="1"/>
  <c r="N124" i="13"/>
  <c r="O124" i="13"/>
  <c r="P124" i="13"/>
  <c r="Q124" i="13"/>
  <c r="Q123" i="13" s="1"/>
  <c r="R124" i="13"/>
  <c r="S124" i="13"/>
  <c r="T124" i="13"/>
  <c r="U124" i="13"/>
  <c r="U123" i="13" s="1"/>
  <c r="V124" i="13"/>
  <c r="W124" i="13"/>
  <c r="X124" i="13"/>
  <c r="Y124" i="13"/>
  <c r="Y123" i="13" s="1"/>
  <c r="G125" i="13"/>
  <c r="F125" i="13"/>
  <c r="E125" i="13"/>
  <c r="G126" i="13"/>
  <c r="F126" i="13"/>
  <c r="E126" i="13"/>
  <c r="Y112" i="13"/>
  <c r="E112" i="13"/>
  <c r="E111" i="13" s="1"/>
  <c r="F112" i="13"/>
  <c r="F111" i="13" s="1"/>
  <c r="G112" i="13"/>
  <c r="G111" i="13" s="1"/>
  <c r="H112" i="13"/>
  <c r="H111" i="13" s="1"/>
  <c r="I112" i="13"/>
  <c r="I111" i="13" s="1"/>
  <c r="J112" i="13"/>
  <c r="J111" i="13" s="1"/>
  <c r="K112" i="13"/>
  <c r="K111" i="13" s="1"/>
  <c r="L112" i="13"/>
  <c r="L111" i="13" s="1"/>
  <c r="M112" i="13"/>
  <c r="M111" i="13" s="1"/>
  <c r="N112" i="13"/>
  <c r="N111" i="13" s="1"/>
  <c r="O112" i="13"/>
  <c r="O111" i="13" s="1"/>
  <c r="P112" i="13"/>
  <c r="P111" i="13" s="1"/>
  <c r="Q112" i="13"/>
  <c r="Q111" i="13" s="1"/>
  <c r="R112" i="13"/>
  <c r="R111" i="13" s="1"/>
  <c r="S112" i="13"/>
  <c r="S111" i="13" s="1"/>
  <c r="T112" i="13"/>
  <c r="T111" i="13" s="1"/>
  <c r="U112" i="13"/>
  <c r="U111" i="13" s="1"/>
  <c r="V112" i="13"/>
  <c r="V111" i="13" s="1"/>
  <c r="W112" i="13"/>
  <c r="W111" i="13" s="1"/>
  <c r="X112" i="13"/>
  <c r="X111" i="13" s="1"/>
  <c r="G105" i="13"/>
  <c r="G104" i="13" s="1"/>
  <c r="F105" i="13"/>
  <c r="E105" i="13"/>
  <c r="E104" i="13" s="1"/>
  <c r="Y104" i="13"/>
  <c r="X104" i="13"/>
  <c r="W104" i="13"/>
  <c r="V104" i="13"/>
  <c r="U104" i="13"/>
  <c r="T104" i="13"/>
  <c r="S104" i="13"/>
  <c r="R104" i="13"/>
  <c r="Q104" i="13"/>
  <c r="P104" i="13"/>
  <c r="O104" i="13"/>
  <c r="N104" i="13"/>
  <c r="M104" i="13"/>
  <c r="L104" i="13"/>
  <c r="K104" i="13"/>
  <c r="J104" i="13"/>
  <c r="I104" i="13"/>
  <c r="H104" i="13"/>
  <c r="F104" i="13"/>
  <c r="G103" i="13"/>
  <c r="F103" i="13"/>
  <c r="E103" i="13"/>
  <c r="G102" i="13"/>
  <c r="F102" i="13"/>
  <c r="E102" i="13"/>
  <c r="G101" i="13"/>
  <c r="G100" i="13" s="1"/>
  <c r="F101" i="13"/>
  <c r="F100" i="13" s="1"/>
  <c r="F99" i="13" s="1"/>
  <c r="E101" i="13"/>
  <c r="Y100" i="13"/>
  <c r="Y99" i="13" s="1"/>
  <c r="X100" i="13"/>
  <c r="W100" i="13"/>
  <c r="W99" i="13" s="1"/>
  <c r="V100" i="13"/>
  <c r="U100" i="13"/>
  <c r="U99" i="13" s="1"/>
  <c r="T100" i="13"/>
  <c r="S100" i="13"/>
  <c r="S99" i="13" s="1"/>
  <c r="R100" i="13"/>
  <c r="Q100" i="13"/>
  <c r="Q99" i="13" s="1"/>
  <c r="P100" i="13"/>
  <c r="O100" i="13"/>
  <c r="O99" i="13" s="1"/>
  <c r="N100" i="13"/>
  <c r="M100" i="13"/>
  <c r="M99" i="13" s="1"/>
  <c r="L100" i="13"/>
  <c r="K100" i="13"/>
  <c r="K99" i="13" s="1"/>
  <c r="J100" i="13"/>
  <c r="I100" i="13"/>
  <c r="I99" i="13" s="1"/>
  <c r="H100" i="13"/>
  <c r="H95" i="13"/>
  <c r="I95" i="13"/>
  <c r="J95" i="13"/>
  <c r="K95" i="13"/>
  <c r="L95" i="13"/>
  <c r="M95" i="13"/>
  <c r="N95" i="13"/>
  <c r="O95" i="13"/>
  <c r="P95" i="13"/>
  <c r="Q95" i="13"/>
  <c r="R95" i="13"/>
  <c r="S95" i="13"/>
  <c r="T95" i="13"/>
  <c r="U95" i="13"/>
  <c r="V95" i="13"/>
  <c r="W95" i="13"/>
  <c r="X95" i="13"/>
  <c r="Y95" i="13"/>
  <c r="H91" i="13"/>
  <c r="H90" i="13" s="1"/>
  <c r="H89" i="13" s="1"/>
  <c r="I91" i="13"/>
  <c r="I90" i="13" s="1"/>
  <c r="I89" i="13" s="1"/>
  <c r="J91" i="13"/>
  <c r="K91" i="13"/>
  <c r="L91" i="13"/>
  <c r="L90" i="13" s="1"/>
  <c r="L89" i="13" s="1"/>
  <c r="M91" i="13"/>
  <c r="M90" i="13" s="1"/>
  <c r="M89" i="13" s="1"/>
  <c r="N91" i="13"/>
  <c r="O91" i="13"/>
  <c r="P91" i="13"/>
  <c r="P90" i="13" s="1"/>
  <c r="P89" i="13" s="1"/>
  <c r="Q91" i="13"/>
  <c r="Q90" i="13" s="1"/>
  <c r="Q89" i="13" s="1"/>
  <c r="R91" i="13"/>
  <c r="S91" i="13"/>
  <c r="T91" i="13"/>
  <c r="T90" i="13" s="1"/>
  <c r="T89" i="13" s="1"/>
  <c r="U91" i="13"/>
  <c r="U90" i="13" s="1"/>
  <c r="U89" i="13" s="1"/>
  <c r="V91" i="13"/>
  <c r="W91" i="13"/>
  <c r="X91" i="13"/>
  <c r="X90" i="13" s="1"/>
  <c r="X89" i="13" s="1"/>
  <c r="Y91" i="13"/>
  <c r="Y90" i="13" s="1"/>
  <c r="Y89" i="13" s="1"/>
  <c r="F263" i="13" l="1"/>
  <c r="F325" i="13"/>
  <c r="S90" i="13"/>
  <c r="S89" i="13" s="1"/>
  <c r="K90" i="13"/>
  <c r="K89" i="13" s="1"/>
  <c r="V90" i="13"/>
  <c r="V89" i="13" s="1"/>
  <c r="R90" i="13"/>
  <c r="R89" i="13" s="1"/>
  <c r="N90" i="13"/>
  <c r="N89" i="13" s="1"/>
  <c r="J90" i="13"/>
  <c r="J89" i="13" s="1"/>
  <c r="W123" i="13"/>
  <c r="S123" i="13"/>
  <c r="O123" i="13"/>
  <c r="K123" i="13"/>
  <c r="E127" i="13"/>
  <c r="I163" i="13"/>
  <c r="M163" i="13"/>
  <c r="Q163" i="13"/>
  <c r="U163" i="13"/>
  <c r="Y163" i="13"/>
  <c r="G167" i="13"/>
  <c r="E173" i="13"/>
  <c r="F207" i="13"/>
  <c r="F203" i="13" s="1"/>
  <c r="G226" i="13"/>
  <c r="Y263" i="13"/>
  <c r="U263" i="13"/>
  <c r="Q263" i="13"/>
  <c r="M263" i="13"/>
  <c r="I263" i="13"/>
  <c r="I305" i="13"/>
  <c r="M305" i="13"/>
  <c r="Q305" i="13"/>
  <c r="U305" i="13"/>
  <c r="Y305" i="13"/>
  <c r="G263" i="13"/>
  <c r="V123" i="13"/>
  <c r="R123" i="13"/>
  <c r="N123" i="13"/>
  <c r="F127" i="13"/>
  <c r="F133" i="13"/>
  <c r="J163" i="13"/>
  <c r="N163" i="13"/>
  <c r="R163" i="13"/>
  <c r="V163" i="13"/>
  <c r="E193" i="13"/>
  <c r="J203" i="13"/>
  <c r="N203" i="13"/>
  <c r="R203" i="13"/>
  <c r="V203" i="13"/>
  <c r="F233" i="13"/>
  <c r="E335" i="13"/>
  <c r="E325" i="13" s="1"/>
  <c r="G341" i="13"/>
  <c r="G305" i="13"/>
  <c r="W90" i="13"/>
  <c r="W89" i="13" s="1"/>
  <c r="O90" i="13"/>
  <c r="O89" i="13" s="1"/>
  <c r="Y111" i="13"/>
  <c r="X123" i="13"/>
  <c r="T123" i="13"/>
  <c r="P123" i="13"/>
  <c r="L123" i="13"/>
  <c r="F153" i="13"/>
  <c r="H163" i="13"/>
  <c r="L163" i="13"/>
  <c r="P163" i="13"/>
  <c r="T163" i="13"/>
  <c r="X163" i="13"/>
  <c r="G193" i="13"/>
  <c r="H203" i="13"/>
  <c r="L203" i="13"/>
  <c r="P203" i="13"/>
  <c r="T203" i="13"/>
  <c r="X203" i="13"/>
  <c r="G204" i="13"/>
  <c r="F213" i="13"/>
  <c r="H305" i="13"/>
  <c r="L305" i="13"/>
  <c r="P305" i="13"/>
  <c r="T305" i="13"/>
  <c r="X305" i="13"/>
  <c r="G335" i="13"/>
  <c r="G325" i="13" s="1"/>
  <c r="E341" i="13"/>
  <c r="E355" i="13"/>
  <c r="F186" i="13"/>
  <c r="F163" i="13" s="1"/>
  <c r="E179" i="13"/>
  <c r="J123" i="13"/>
  <c r="I123" i="13"/>
  <c r="H123" i="13"/>
  <c r="G124" i="13"/>
  <c r="G123" i="13" s="1"/>
  <c r="E124" i="13"/>
  <c r="G179" i="13"/>
  <c r="G163" i="13" s="1"/>
  <c r="E203" i="13"/>
  <c r="G203" i="13"/>
  <c r="I203" i="13"/>
  <c r="K203" i="13"/>
  <c r="M203" i="13"/>
  <c r="O203" i="13"/>
  <c r="Q203" i="13"/>
  <c r="S203" i="13"/>
  <c r="U203" i="13"/>
  <c r="W203" i="13"/>
  <c r="Y203" i="13"/>
  <c r="G301" i="13"/>
  <c r="E163" i="13"/>
  <c r="G99" i="13"/>
  <c r="H99" i="13"/>
  <c r="J99" i="13"/>
  <c r="L99" i="13"/>
  <c r="N99" i="13"/>
  <c r="P99" i="13"/>
  <c r="R99" i="13"/>
  <c r="T99" i="13"/>
  <c r="V99" i="13"/>
  <c r="X99" i="13"/>
  <c r="E100" i="13"/>
  <c r="E99" i="13" s="1"/>
  <c r="F124" i="13"/>
  <c r="E301" i="13"/>
  <c r="F282" i="13"/>
  <c r="F281" i="13" s="1"/>
  <c r="G282" i="13"/>
  <c r="G281" i="13" s="1"/>
  <c r="E263" i="13"/>
  <c r="E123" i="13"/>
  <c r="F123" i="13" l="1"/>
  <c r="G96" i="13"/>
  <c r="G95" i="13" s="1"/>
  <c r="F96" i="13"/>
  <c r="F95" i="13" s="1"/>
  <c r="E96" i="13"/>
  <c r="E95" i="13" s="1"/>
  <c r="G84" i="13"/>
  <c r="F84" i="13"/>
  <c r="F83" i="13" s="1"/>
  <c r="F82" i="13" s="1"/>
  <c r="E84" i="13"/>
  <c r="E83" i="13" s="1"/>
  <c r="E82" i="13" s="1"/>
  <c r="E81" i="13" s="1"/>
  <c r="E80" i="13" s="1"/>
  <c r="G83" i="13"/>
  <c r="G82" i="13" s="1"/>
  <c r="H83" i="13"/>
  <c r="H82" i="13" s="1"/>
  <c r="I83" i="13"/>
  <c r="I82" i="13" s="1"/>
  <c r="J83" i="13"/>
  <c r="J82" i="13" s="1"/>
  <c r="K83" i="13"/>
  <c r="K82" i="13" s="1"/>
  <c r="L83" i="13"/>
  <c r="L82" i="13" s="1"/>
  <c r="M83" i="13"/>
  <c r="M82" i="13" s="1"/>
  <c r="N83" i="13"/>
  <c r="N82" i="13" s="1"/>
  <c r="O83" i="13"/>
  <c r="O82" i="13" s="1"/>
  <c r="P83" i="13"/>
  <c r="P82" i="13" s="1"/>
  <c r="Q83" i="13"/>
  <c r="Q82" i="13" s="1"/>
  <c r="R83" i="13"/>
  <c r="R82" i="13" s="1"/>
  <c r="S83" i="13"/>
  <c r="S82" i="13" s="1"/>
  <c r="T83" i="13"/>
  <c r="T82" i="13" s="1"/>
  <c r="U83" i="13"/>
  <c r="U82" i="13" s="1"/>
  <c r="V83" i="13"/>
  <c r="V82" i="13" s="1"/>
  <c r="W83" i="13"/>
  <c r="W82" i="13" s="1"/>
  <c r="X83" i="13"/>
  <c r="X82" i="13" s="1"/>
  <c r="Y83" i="13"/>
  <c r="Y82" i="13" s="1"/>
  <c r="H73" i="13"/>
  <c r="H72" i="13" s="1"/>
  <c r="E79" i="13"/>
  <c r="E78" i="13" s="1"/>
  <c r="I78" i="13"/>
  <c r="H78" i="13"/>
  <c r="G79" i="13"/>
  <c r="G78" i="13" s="1"/>
  <c r="F79" i="13"/>
  <c r="F78" i="13" s="1"/>
  <c r="Y78" i="13"/>
  <c r="X78" i="13"/>
  <c r="W78" i="13"/>
  <c r="V78" i="13"/>
  <c r="U78" i="13"/>
  <c r="T78" i="13"/>
  <c r="S78" i="13"/>
  <c r="R78" i="13"/>
  <c r="Q78" i="13"/>
  <c r="P78" i="13"/>
  <c r="O78" i="13"/>
  <c r="N78" i="13"/>
  <c r="M78" i="13"/>
  <c r="L78" i="13"/>
  <c r="K78" i="13"/>
  <c r="J78" i="13"/>
  <c r="G77" i="13"/>
  <c r="F77" i="13"/>
  <c r="E77" i="13"/>
  <c r="G76" i="13"/>
  <c r="F76" i="13"/>
  <c r="E76" i="13"/>
  <c r="G75" i="13"/>
  <c r="F75" i="13"/>
  <c r="E75" i="13"/>
  <c r="G74" i="13"/>
  <c r="F74" i="13"/>
  <c r="E74" i="13"/>
  <c r="Y73" i="13"/>
  <c r="Y72" i="13" s="1"/>
  <c r="X73" i="13"/>
  <c r="W73" i="13"/>
  <c r="W72" i="13" s="1"/>
  <c r="V73" i="13"/>
  <c r="U73" i="13"/>
  <c r="U72" i="13" s="1"/>
  <c r="T73" i="13"/>
  <c r="T72" i="13" s="1"/>
  <c r="S73" i="13"/>
  <c r="S72" i="13" s="1"/>
  <c r="R73" i="13"/>
  <c r="Q73" i="13"/>
  <c r="Q72" i="13" s="1"/>
  <c r="P73" i="13"/>
  <c r="O73" i="13"/>
  <c r="O72" i="13" s="1"/>
  <c r="N73" i="13"/>
  <c r="M73" i="13"/>
  <c r="M72" i="13" s="1"/>
  <c r="L73" i="13"/>
  <c r="L72" i="13" s="1"/>
  <c r="K73" i="13"/>
  <c r="K72" i="13" s="1"/>
  <c r="J73" i="13"/>
  <c r="I73" i="13"/>
  <c r="I72" i="13" s="1"/>
  <c r="X72" i="13"/>
  <c r="V72" i="13"/>
  <c r="R72" i="13"/>
  <c r="P72" i="13"/>
  <c r="N72" i="13"/>
  <c r="J72" i="13"/>
  <c r="G71" i="13"/>
  <c r="G70" i="13" s="1"/>
  <c r="F71" i="13"/>
  <c r="E71" i="13"/>
  <c r="E70" i="13" s="1"/>
  <c r="Y70" i="13"/>
  <c r="X70" i="13"/>
  <c r="X69" i="13" s="1"/>
  <c r="W70" i="13"/>
  <c r="V70" i="13"/>
  <c r="U70" i="13"/>
  <c r="T70" i="13"/>
  <c r="S70" i="13"/>
  <c r="R70" i="13"/>
  <c r="Q70" i="13"/>
  <c r="P70" i="13"/>
  <c r="P69" i="13" s="1"/>
  <c r="O70" i="13"/>
  <c r="N70" i="13"/>
  <c r="M70" i="13"/>
  <c r="L70" i="13"/>
  <c r="K70" i="13"/>
  <c r="J70" i="13"/>
  <c r="I70" i="13"/>
  <c r="H70" i="13"/>
  <c r="H69" i="13" s="1"/>
  <c r="F70" i="13"/>
  <c r="G66" i="13"/>
  <c r="F66" i="13"/>
  <c r="F65" i="13" s="1"/>
  <c r="E66" i="13"/>
  <c r="E65" i="13" s="1"/>
  <c r="Y65" i="13"/>
  <c r="X65" i="13"/>
  <c r="W65" i="13"/>
  <c r="V65" i="13"/>
  <c r="U65" i="13"/>
  <c r="T65" i="13"/>
  <c r="S65" i="13"/>
  <c r="R65" i="13"/>
  <c r="Q65" i="13"/>
  <c r="P65" i="13"/>
  <c r="O65" i="13"/>
  <c r="N65" i="13"/>
  <c r="M65" i="13"/>
  <c r="L65" i="13"/>
  <c r="K65" i="13"/>
  <c r="J65" i="13"/>
  <c r="I65" i="13"/>
  <c r="H65" i="13"/>
  <c r="G65" i="13"/>
  <c r="G64" i="13"/>
  <c r="G63" i="13" s="1"/>
  <c r="G62" i="13" s="1"/>
  <c r="F64" i="13"/>
  <c r="E64" i="13"/>
  <c r="E63" i="13" s="1"/>
  <c r="Y63" i="13"/>
  <c r="X63" i="13"/>
  <c r="X62" i="13" s="1"/>
  <c r="W63" i="13"/>
  <c r="V63" i="13"/>
  <c r="U63" i="13"/>
  <c r="T63" i="13"/>
  <c r="T62" i="13" s="1"/>
  <c r="S63" i="13"/>
  <c r="R63" i="13"/>
  <c r="Q63" i="13"/>
  <c r="P63" i="13"/>
  <c r="P62" i="13" s="1"/>
  <c r="O63" i="13"/>
  <c r="N63" i="13"/>
  <c r="M63" i="13"/>
  <c r="L63" i="13"/>
  <c r="L62" i="13" s="1"/>
  <c r="K63" i="13"/>
  <c r="J63" i="13"/>
  <c r="I63" i="13"/>
  <c r="H63" i="13"/>
  <c r="H62" i="13" s="1"/>
  <c r="F63" i="13"/>
  <c r="I38" i="13"/>
  <c r="J38" i="13"/>
  <c r="K38" i="13"/>
  <c r="L38" i="13"/>
  <c r="M38" i="13"/>
  <c r="N38" i="13"/>
  <c r="O38" i="13"/>
  <c r="P38" i="13"/>
  <c r="Q38" i="13"/>
  <c r="R38" i="13"/>
  <c r="S38" i="13"/>
  <c r="T38" i="13"/>
  <c r="U38" i="13"/>
  <c r="V38" i="13"/>
  <c r="W38" i="13"/>
  <c r="X38" i="13"/>
  <c r="Y38" i="13"/>
  <c r="H38" i="13"/>
  <c r="G39" i="13"/>
  <c r="F39" i="13"/>
  <c r="R51" i="13"/>
  <c r="S51" i="13"/>
  <c r="T51" i="13"/>
  <c r="U51" i="13"/>
  <c r="V51" i="13"/>
  <c r="W51" i="13"/>
  <c r="X51" i="13"/>
  <c r="Y51" i="13"/>
  <c r="K51" i="13"/>
  <c r="J51" i="13"/>
  <c r="I51" i="13"/>
  <c r="H51" i="13"/>
  <c r="L51" i="13"/>
  <c r="M51" i="13"/>
  <c r="N51" i="13"/>
  <c r="O51" i="13"/>
  <c r="P51" i="13"/>
  <c r="Q51" i="13"/>
  <c r="G52" i="13"/>
  <c r="G51" i="13" s="1"/>
  <c r="F52" i="13"/>
  <c r="F51" i="13" s="1"/>
  <c r="E52" i="13"/>
  <c r="E51" i="13" s="1"/>
  <c r="F73" i="13" l="1"/>
  <c r="F72" i="13" s="1"/>
  <c r="F69" i="13" s="1"/>
  <c r="L69" i="13"/>
  <c r="T69" i="13"/>
  <c r="J62" i="13"/>
  <c r="N62" i="13"/>
  <c r="R62" i="13"/>
  <c r="V62" i="13"/>
  <c r="E62" i="13"/>
  <c r="J69" i="13"/>
  <c r="N69" i="13"/>
  <c r="R69" i="13"/>
  <c r="V69" i="13"/>
  <c r="E38" i="13"/>
  <c r="F38" i="13"/>
  <c r="F62" i="13"/>
  <c r="I62" i="13"/>
  <c r="K62" i="13"/>
  <c r="M62" i="13"/>
  <c r="O62" i="13"/>
  <c r="Q62" i="13"/>
  <c r="S62" i="13"/>
  <c r="U62" i="13"/>
  <c r="W62" i="13"/>
  <c r="Y62" i="13"/>
  <c r="I69" i="13"/>
  <c r="K69" i="13"/>
  <c r="M69" i="13"/>
  <c r="O69" i="13"/>
  <c r="Q69" i="13"/>
  <c r="S69" i="13"/>
  <c r="U69" i="13"/>
  <c r="W69" i="13"/>
  <c r="Y69" i="13"/>
  <c r="E73" i="13"/>
  <c r="E72" i="13" s="1"/>
  <c r="E69" i="13" s="1"/>
  <c r="G73" i="13"/>
  <c r="G72" i="13" s="1"/>
  <c r="G69" i="13" s="1"/>
  <c r="G38" i="13"/>
  <c r="G59" i="13" l="1"/>
  <c r="G58" i="13" s="1"/>
  <c r="F59" i="13"/>
  <c r="F58" i="13" s="1"/>
  <c r="E59" i="13"/>
  <c r="E58" i="13" s="1"/>
  <c r="H58" i="13"/>
  <c r="I58" i="13"/>
  <c r="J58" i="13"/>
  <c r="K58" i="13"/>
  <c r="L58" i="13"/>
  <c r="M58" i="13"/>
  <c r="N58" i="13"/>
  <c r="O58" i="13"/>
  <c r="P58" i="13"/>
  <c r="Q58" i="13"/>
  <c r="R58" i="13"/>
  <c r="S58" i="13"/>
  <c r="T58" i="13"/>
  <c r="U58" i="13"/>
  <c r="V58" i="13"/>
  <c r="W58" i="13"/>
  <c r="X58" i="13"/>
  <c r="Y58" i="13"/>
  <c r="G57" i="13"/>
  <c r="G56" i="13" s="1"/>
  <c r="F57" i="13"/>
  <c r="F56" i="13" s="1"/>
  <c r="F55" i="13" s="1"/>
  <c r="E57" i="13"/>
  <c r="Y56" i="13"/>
  <c r="X56" i="13"/>
  <c r="W56" i="13"/>
  <c r="V56" i="13"/>
  <c r="U56" i="13"/>
  <c r="T56" i="13"/>
  <c r="S56" i="13"/>
  <c r="R56" i="13"/>
  <c r="Q56" i="13"/>
  <c r="P56" i="13"/>
  <c r="O56" i="13"/>
  <c r="N56" i="13"/>
  <c r="M56" i="13"/>
  <c r="L56" i="13"/>
  <c r="K56" i="13"/>
  <c r="J56" i="13"/>
  <c r="I56" i="13"/>
  <c r="H56" i="13"/>
  <c r="E56" i="13"/>
  <c r="E55" i="13" s="1"/>
  <c r="R46" i="13"/>
  <c r="R45" i="13" s="1"/>
  <c r="R43" i="13"/>
  <c r="Q43" i="13"/>
  <c r="G50" i="13"/>
  <c r="F50" i="13"/>
  <c r="E50" i="13"/>
  <c r="G49" i="13"/>
  <c r="F49" i="13"/>
  <c r="E49" i="13"/>
  <c r="G48" i="13"/>
  <c r="F48" i="13"/>
  <c r="E48" i="13"/>
  <c r="G47" i="13"/>
  <c r="F47" i="13"/>
  <c r="E47" i="13"/>
  <c r="Y46" i="13"/>
  <c r="Y45" i="13" s="1"/>
  <c r="X46" i="13"/>
  <c r="W46" i="13"/>
  <c r="W45" i="13" s="1"/>
  <c r="V46" i="13"/>
  <c r="U46" i="13"/>
  <c r="U45" i="13" s="1"/>
  <c r="T46" i="13"/>
  <c r="S46" i="13"/>
  <c r="S45" i="13" s="1"/>
  <c r="Q46" i="13"/>
  <c r="P46" i="13"/>
  <c r="P45" i="13" s="1"/>
  <c r="O46" i="13"/>
  <c r="N46" i="13"/>
  <c r="N45" i="13" s="1"/>
  <c r="M46" i="13"/>
  <c r="L46" i="13"/>
  <c r="L45" i="13" s="1"/>
  <c r="K46" i="13"/>
  <c r="J46" i="13"/>
  <c r="J45" i="13" s="1"/>
  <c r="I46" i="13"/>
  <c r="H46" i="13"/>
  <c r="H45" i="13" s="1"/>
  <c r="X45" i="13"/>
  <c r="V45" i="13"/>
  <c r="T45" i="13"/>
  <c r="Q45" i="13"/>
  <c r="Q42" i="13" s="1"/>
  <c r="O45" i="13"/>
  <c r="M45" i="13"/>
  <c r="K45" i="13"/>
  <c r="I45" i="13"/>
  <c r="G44" i="13"/>
  <c r="G43" i="13" s="1"/>
  <c r="F44" i="13"/>
  <c r="E44" i="13"/>
  <c r="E43" i="13" s="1"/>
  <c r="Y43" i="13"/>
  <c r="X43" i="13"/>
  <c r="X42" i="13" s="1"/>
  <c r="W43" i="13"/>
  <c r="V43" i="13"/>
  <c r="U43" i="13"/>
  <c r="T43" i="13"/>
  <c r="T42" i="13" s="1"/>
  <c r="S43" i="13"/>
  <c r="P43" i="13"/>
  <c r="O43" i="13"/>
  <c r="N43" i="13"/>
  <c r="M43" i="13"/>
  <c r="L43" i="13"/>
  <c r="K43" i="13"/>
  <c r="J43" i="13"/>
  <c r="I43" i="13"/>
  <c r="H43" i="13"/>
  <c r="F43" i="13"/>
  <c r="G34" i="13"/>
  <c r="F34" i="13"/>
  <c r="E34" i="13"/>
  <c r="G37" i="13"/>
  <c r="F37" i="13"/>
  <c r="E37" i="13"/>
  <c r="G36" i="13"/>
  <c r="F36" i="13"/>
  <c r="E36" i="13"/>
  <c r="G35" i="13"/>
  <c r="F35" i="13"/>
  <c r="E35" i="13"/>
  <c r="H33" i="13"/>
  <c r="H32" i="13" s="1"/>
  <c r="I33" i="13"/>
  <c r="J33" i="13"/>
  <c r="J32" i="13" s="1"/>
  <c r="K33" i="13"/>
  <c r="K32" i="13" s="1"/>
  <c r="L33" i="13"/>
  <c r="L32" i="13" s="1"/>
  <c r="M33" i="13"/>
  <c r="N33" i="13"/>
  <c r="N32" i="13" s="1"/>
  <c r="O33" i="13"/>
  <c r="O32" i="13" s="1"/>
  <c r="P33" i="13"/>
  <c r="P32" i="13" s="1"/>
  <c r="Q33" i="13"/>
  <c r="R33" i="13"/>
  <c r="R32" i="13" s="1"/>
  <c r="S33" i="13"/>
  <c r="S32" i="13" s="1"/>
  <c r="T33" i="13"/>
  <c r="T32" i="13" s="1"/>
  <c r="U33" i="13"/>
  <c r="V33" i="13"/>
  <c r="V32" i="13" s="1"/>
  <c r="W33" i="13"/>
  <c r="W32" i="13" s="1"/>
  <c r="X33" i="13"/>
  <c r="X32" i="13" s="1"/>
  <c r="Y33" i="13"/>
  <c r="I32" i="13"/>
  <c r="M32" i="13"/>
  <c r="Q32" i="13"/>
  <c r="U32" i="13"/>
  <c r="Y32" i="13"/>
  <c r="I30" i="13"/>
  <c r="J30" i="13"/>
  <c r="K30" i="13"/>
  <c r="L30" i="13"/>
  <c r="M30" i="13"/>
  <c r="N30" i="13"/>
  <c r="O30" i="13"/>
  <c r="P30" i="13"/>
  <c r="Q30" i="13"/>
  <c r="R30" i="13"/>
  <c r="S30" i="13"/>
  <c r="T30" i="13"/>
  <c r="U30" i="13"/>
  <c r="V30" i="13"/>
  <c r="W30" i="13"/>
  <c r="X30" i="13"/>
  <c r="Y30" i="13"/>
  <c r="H30" i="13"/>
  <c r="E30" i="13"/>
  <c r="F31" i="13"/>
  <c r="F30" i="13" s="1"/>
  <c r="G31" i="13"/>
  <c r="G30" i="13" s="1"/>
  <c r="G33" i="13" l="1"/>
  <c r="G32" i="13" s="1"/>
  <c r="F46" i="13"/>
  <c r="F45" i="13" s="1"/>
  <c r="F33" i="13"/>
  <c r="F32" i="13" s="1"/>
  <c r="V42" i="13"/>
  <c r="H42" i="13"/>
  <c r="J42" i="13"/>
  <c r="L42" i="13"/>
  <c r="N42" i="13"/>
  <c r="P42" i="13"/>
  <c r="I42" i="13"/>
  <c r="K42" i="13"/>
  <c r="M42" i="13"/>
  <c r="O42" i="13"/>
  <c r="E33" i="13"/>
  <c r="E32" i="13" s="1"/>
  <c r="F42" i="13"/>
  <c r="E46" i="13"/>
  <c r="E45" i="13" s="1"/>
  <c r="E42" i="13" s="1"/>
  <c r="E41" i="13" s="1"/>
  <c r="W29" i="13"/>
  <c r="S29" i="13"/>
  <c r="O29" i="13"/>
  <c r="K29" i="13"/>
  <c r="X29" i="13"/>
  <c r="V29" i="13"/>
  <c r="T29" i="13"/>
  <c r="R29" i="13"/>
  <c r="P29" i="13"/>
  <c r="N29" i="13"/>
  <c r="L29" i="13"/>
  <c r="J29" i="13"/>
  <c r="G46" i="13"/>
  <c r="G45" i="13" s="1"/>
  <c r="G42" i="13" s="1"/>
  <c r="Y29" i="13"/>
  <c r="U29" i="13"/>
  <c r="Q29" i="13"/>
  <c r="M29" i="13"/>
  <c r="I29" i="13"/>
  <c r="H29" i="13"/>
  <c r="S42" i="13"/>
  <c r="U42" i="13"/>
  <c r="W42" i="13"/>
  <c r="Y42" i="13"/>
  <c r="R42" i="13"/>
  <c r="X55" i="13"/>
  <c r="V55" i="13"/>
  <c r="T55" i="13"/>
  <c r="R55" i="13"/>
  <c r="P55" i="13"/>
  <c r="N55" i="13"/>
  <c r="L55" i="13"/>
  <c r="J55" i="13"/>
  <c r="H55" i="13"/>
  <c r="Y55" i="13"/>
  <c r="W55" i="13"/>
  <c r="U55" i="13"/>
  <c r="S55" i="13"/>
  <c r="Q55" i="13"/>
  <c r="O55" i="13"/>
  <c r="M55" i="13"/>
  <c r="K55" i="13"/>
  <c r="I55" i="13"/>
  <c r="G55" i="13"/>
  <c r="G370" i="13" l="1"/>
  <c r="F370" i="13"/>
  <c r="E370" i="13"/>
  <c r="F364" i="13"/>
  <c r="G364" i="13"/>
  <c r="E364" i="13"/>
  <c r="G324" i="13"/>
  <c r="G323" i="13" s="1"/>
  <c r="F324" i="13"/>
  <c r="F323" i="13" s="1"/>
  <c r="G304" i="13"/>
  <c r="G303" i="13" s="1"/>
  <c r="F304" i="13"/>
  <c r="F303" i="13" s="1"/>
  <c r="G299" i="13"/>
  <c r="G298" i="13" s="1"/>
  <c r="F299" i="13"/>
  <c r="F298" i="13" s="1"/>
  <c r="G294" i="13"/>
  <c r="G293" i="13" s="1"/>
  <c r="F294" i="13"/>
  <c r="F293" i="13" s="1"/>
  <c r="E283" i="13"/>
  <c r="E289" i="13"/>
  <c r="E288" i="13" s="1"/>
  <c r="G280" i="13"/>
  <c r="G279" i="13" s="1"/>
  <c r="G278" i="13" s="1"/>
  <c r="G277" i="13" s="1"/>
  <c r="F280" i="13"/>
  <c r="F279" i="13" s="1"/>
  <c r="F278" i="13" s="1"/>
  <c r="F277" i="13" s="1"/>
  <c r="E280" i="13"/>
  <c r="E279" i="13" s="1"/>
  <c r="E278" i="13" s="1"/>
  <c r="E277" i="13" s="1"/>
  <c r="G276" i="13"/>
  <c r="F276" i="13"/>
  <c r="E276" i="13"/>
  <c r="F275" i="13"/>
  <c r="F274" i="13" s="1"/>
  <c r="F273" i="13" s="1"/>
  <c r="G275" i="13"/>
  <c r="G274" i="13" s="1"/>
  <c r="G273" i="13" s="1"/>
  <c r="G262" i="13"/>
  <c r="G261" i="13" s="1"/>
  <c r="F262" i="13"/>
  <c r="F261" i="13" s="1"/>
  <c r="G258" i="13"/>
  <c r="G257" i="13" s="1"/>
  <c r="G256" i="13" s="1"/>
  <c r="F258" i="13"/>
  <c r="F257" i="13" s="1"/>
  <c r="F256" i="13" s="1"/>
  <c r="F252" i="13"/>
  <c r="F251" i="13" s="1"/>
  <c r="G252" i="13"/>
  <c r="G251" i="13" s="1"/>
  <c r="E252" i="13"/>
  <c r="E251" i="13" s="1"/>
  <c r="F243" i="13"/>
  <c r="F242" i="13" s="1"/>
  <c r="F241" i="13" s="1"/>
  <c r="G243" i="13"/>
  <c r="G242" i="13" s="1"/>
  <c r="G241" i="13" s="1"/>
  <c r="F248" i="13"/>
  <c r="F247" i="13" s="1"/>
  <c r="F246" i="13" s="1"/>
  <c r="G248" i="13"/>
  <c r="G247" i="13" s="1"/>
  <c r="G246" i="13" s="1"/>
  <c r="E248" i="13"/>
  <c r="E247" i="13" s="1"/>
  <c r="E246" i="13" s="1"/>
  <c r="G202" i="13"/>
  <c r="G201" i="13" s="1"/>
  <c r="F122" i="13"/>
  <c r="F121" i="13" s="1"/>
  <c r="G122" i="13"/>
  <c r="G121" i="13" s="1"/>
  <c r="F110" i="13"/>
  <c r="F109" i="13" s="1"/>
  <c r="F108" i="13" s="1"/>
  <c r="G110" i="13"/>
  <c r="G109" i="13" s="1"/>
  <c r="G108" i="13" s="1"/>
  <c r="F98" i="13"/>
  <c r="F97" i="13" s="1"/>
  <c r="G98" i="13"/>
  <c r="G97" i="13" s="1"/>
  <c r="F92" i="13"/>
  <c r="G92" i="13"/>
  <c r="F93" i="13"/>
  <c r="G93" i="13"/>
  <c r="F94" i="13"/>
  <c r="G94" i="13"/>
  <c r="E93" i="13"/>
  <c r="E94" i="13"/>
  <c r="E92" i="13"/>
  <c r="G81" i="13"/>
  <c r="G80" i="13" s="1"/>
  <c r="F81" i="13"/>
  <c r="F80" i="13" s="1"/>
  <c r="F68" i="13"/>
  <c r="F67" i="13" s="1"/>
  <c r="G68" i="13"/>
  <c r="G67" i="13" s="1"/>
  <c r="F54" i="13"/>
  <c r="F53" i="13" s="1"/>
  <c r="G54" i="13"/>
  <c r="G53" i="13" s="1"/>
  <c r="F41" i="13"/>
  <c r="F40" i="13" s="1"/>
  <c r="G41" i="13"/>
  <c r="G40" i="13" s="1"/>
  <c r="F29" i="13"/>
  <c r="F28" i="13" s="1"/>
  <c r="G29" i="13"/>
  <c r="G28" i="13" s="1"/>
  <c r="H28" i="13"/>
  <c r="I28" i="13"/>
  <c r="Y324" i="13"/>
  <c r="Y323" i="13" s="1"/>
  <c r="Y304" i="13"/>
  <c r="Y303" i="13" s="1"/>
  <c r="Y300" i="13"/>
  <c r="Y299" i="13" s="1"/>
  <c r="Y298" i="13" s="1"/>
  <c r="Y294" i="13"/>
  <c r="Y293" i="13" s="1"/>
  <c r="Y284" i="13"/>
  <c r="Y283" i="13" s="1"/>
  <c r="Y279" i="13"/>
  <c r="Y278" i="13" s="1"/>
  <c r="Y277" i="13" s="1"/>
  <c r="Y275" i="13"/>
  <c r="Y274" i="13" s="1"/>
  <c r="Y273" i="13" s="1"/>
  <c r="Y262" i="13"/>
  <c r="Y261" i="13" s="1"/>
  <c r="Y258" i="13"/>
  <c r="Y257" i="13" s="1"/>
  <c r="Y256" i="13" s="1"/>
  <c r="Y252" i="13"/>
  <c r="Y251" i="13" s="1"/>
  <c r="Y248" i="13"/>
  <c r="Y247" i="13" s="1"/>
  <c r="Y246" i="13" s="1"/>
  <c r="Y243" i="13"/>
  <c r="Y242" i="13" s="1"/>
  <c r="Y241" i="13" s="1"/>
  <c r="Y202" i="13"/>
  <c r="Y201" i="13" s="1"/>
  <c r="Y162" i="13"/>
  <c r="Y161" i="13" s="1"/>
  <c r="Y122" i="13"/>
  <c r="Y121" i="13" s="1"/>
  <c r="Y110" i="13"/>
  <c r="Y109" i="13" s="1"/>
  <c r="Y108" i="13" s="1"/>
  <c r="Y106" i="13"/>
  <c r="Y98" i="13"/>
  <c r="Y97" i="13" s="1"/>
  <c r="Y88" i="13"/>
  <c r="Y87" i="13" s="1"/>
  <c r="Y81" i="13"/>
  <c r="Y80" i="13" s="1"/>
  <c r="Y68" i="13"/>
  <c r="Y67" i="13" s="1"/>
  <c r="Y61" i="13"/>
  <c r="Y60" i="13" s="1"/>
  <c r="Y54" i="13"/>
  <c r="Y53" i="13" s="1"/>
  <c r="Y41" i="13"/>
  <c r="Y40" i="13" s="1"/>
  <c r="Y28" i="13"/>
  <c r="Y27" i="13" s="1"/>
  <c r="X324" i="13"/>
  <c r="X323" i="13" s="1"/>
  <c r="X304" i="13"/>
  <c r="X303" i="13" s="1"/>
  <c r="X300" i="13"/>
  <c r="X299" i="13" s="1"/>
  <c r="X298" i="13" s="1"/>
  <c r="X294" i="13"/>
  <c r="X293" i="13" s="1"/>
  <c r="X284" i="13"/>
  <c r="X283" i="13" s="1"/>
  <c r="X279" i="13"/>
  <c r="X278" i="13" s="1"/>
  <c r="X277" i="13" s="1"/>
  <c r="X275" i="13"/>
  <c r="X274" i="13" s="1"/>
  <c r="X273" i="13" s="1"/>
  <c r="X262" i="13"/>
  <c r="X261" i="13" s="1"/>
  <c r="X258" i="13"/>
  <c r="X257" i="13" s="1"/>
  <c r="X256" i="13" s="1"/>
  <c r="X252" i="13"/>
  <c r="X251" i="13" s="1"/>
  <c r="X248" i="13"/>
  <c r="X247" i="13" s="1"/>
  <c r="X246" i="13" s="1"/>
  <c r="X243" i="13"/>
  <c r="X242" i="13" s="1"/>
  <c r="X241" i="13" s="1"/>
  <c r="X202" i="13"/>
  <c r="X201" i="13" s="1"/>
  <c r="X162" i="13"/>
  <c r="X161" i="13" s="1"/>
  <c r="X122" i="13"/>
  <c r="X121" i="13" s="1"/>
  <c r="X110" i="13"/>
  <c r="X109" i="13" s="1"/>
  <c r="X108" i="13" s="1"/>
  <c r="X106" i="13"/>
  <c r="X98" i="13"/>
  <c r="X97" i="13" s="1"/>
  <c r="X88" i="13"/>
  <c r="X87" i="13" s="1"/>
  <c r="X81" i="13"/>
  <c r="X80" i="13" s="1"/>
  <c r="X68" i="13"/>
  <c r="X67" i="13" s="1"/>
  <c r="X61" i="13"/>
  <c r="X60" i="13" s="1"/>
  <c r="X54" i="13"/>
  <c r="X53" i="13" s="1"/>
  <c r="X41" i="13"/>
  <c r="X40" i="13" s="1"/>
  <c r="X28" i="13"/>
  <c r="X27" i="13" s="1"/>
  <c r="W324" i="13"/>
  <c r="W323" i="13" s="1"/>
  <c r="W304" i="13"/>
  <c r="W303" i="13" s="1"/>
  <c r="W300" i="13"/>
  <c r="W299" i="13" s="1"/>
  <c r="W298" i="13" s="1"/>
  <c r="W294" i="13"/>
  <c r="W293" i="13" s="1"/>
  <c r="W284" i="13"/>
  <c r="W283" i="13" s="1"/>
  <c r="W279" i="13"/>
  <c r="W278" i="13" s="1"/>
  <c r="W277" i="13" s="1"/>
  <c r="W275" i="13"/>
  <c r="W274" i="13" s="1"/>
  <c r="W273" i="13" s="1"/>
  <c r="W262" i="13"/>
  <c r="W261" i="13" s="1"/>
  <c r="W258" i="13"/>
  <c r="W257" i="13" s="1"/>
  <c r="W256" i="13" s="1"/>
  <c r="W252" i="13"/>
  <c r="W251" i="13" s="1"/>
  <c r="W248" i="13"/>
  <c r="W247" i="13" s="1"/>
  <c r="W246" i="13" s="1"/>
  <c r="W243" i="13"/>
  <c r="W242" i="13" s="1"/>
  <c r="W241" i="13" s="1"/>
  <c r="W202" i="13"/>
  <c r="W201" i="13" s="1"/>
  <c r="W162" i="13"/>
  <c r="W161" i="13" s="1"/>
  <c r="W122" i="13"/>
  <c r="W121" i="13" s="1"/>
  <c r="W110" i="13"/>
  <c r="W109" i="13" s="1"/>
  <c r="W108" i="13" s="1"/>
  <c r="W106" i="13"/>
  <c r="W98" i="13"/>
  <c r="W97" i="13" s="1"/>
  <c r="W88" i="13"/>
  <c r="W87" i="13" s="1"/>
  <c r="W81" i="13"/>
  <c r="W80" i="13" s="1"/>
  <c r="W68" i="13"/>
  <c r="W67" i="13" s="1"/>
  <c r="W61" i="13"/>
  <c r="W60" i="13" s="1"/>
  <c r="W54" i="13"/>
  <c r="W53" i="13" s="1"/>
  <c r="W41" i="13"/>
  <c r="W40" i="13" s="1"/>
  <c r="W28" i="13"/>
  <c r="W27" i="13" s="1"/>
  <c r="V324" i="13"/>
  <c r="V323" i="13" s="1"/>
  <c r="V304" i="13"/>
  <c r="V303" i="13" s="1"/>
  <c r="V300" i="13"/>
  <c r="V299" i="13" s="1"/>
  <c r="V298" i="13" s="1"/>
  <c r="V294" i="13"/>
  <c r="V293" i="13" s="1"/>
  <c r="V284" i="13"/>
  <c r="V283" i="13" s="1"/>
  <c r="V279" i="13"/>
  <c r="V278" i="13" s="1"/>
  <c r="V277" i="13" s="1"/>
  <c r="V275" i="13"/>
  <c r="V274" i="13" s="1"/>
  <c r="V273" i="13" s="1"/>
  <c r="V262" i="13"/>
  <c r="V261" i="13" s="1"/>
  <c r="V258" i="13"/>
  <c r="V257" i="13" s="1"/>
  <c r="V256" i="13" s="1"/>
  <c r="V252" i="13"/>
  <c r="V251" i="13" s="1"/>
  <c r="V248" i="13"/>
  <c r="V247" i="13" s="1"/>
  <c r="V246" i="13" s="1"/>
  <c r="V243" i="13"/>
  <c r="V242" i="13" s="1"/>
  <c r="V241" i="13" s="1"/>
  <c r="V202" i="13"/>
  <c r="V201" i="13" s="1"/>
  <c r="V162" i="13"/>
  <c r="V161" i="13" s="1"/>
  <c r="V122" i="13"/>
  <c r="V121" i="13" s="1"/>
  <c r="V110" i="13"/>
  <c r="V109" i="13" s="1"/>
  <c r="V108" i="13" s="1"/>
  <c r="V106" i="13"/>
  <c r="V98" i="13"/>
  <c r="V97" i="13" s="1"/>
  <c r="V88" i="13"/>
  <c r="V87" i="13" s="1"/>
  <c r="V81" i="13"/>
  <c r="V80" i="13" s="1"/>
  <c r="V68" i="13"/>
  <c r="V67" i="13" s="1"/>
  <c r="V61" i="13"/>
  <c r="V60" i="13" s="1"/>
  <c r="V54" i="13"/>
  <c r="V53" i="13" s="1"/>
  <c r="V41" i="13"/>
  <c r="V40" i="13" s="1"/>
  <c r="V28" i="13"/>
  <c r="V27" i="13" s="1"/>
  <c r="U324" i="13"/>
  <c r="U323" i="13" s="1"/>
  <c r="U304" i="13"/>
  <c r="U303" i="13" s="1"/>
  <c r="U300" i="13"/>
  <c r="U299" i="13" s="1"/>
  <c r="U298" i="13" s="1"/>
  <c r="U294" i="13"/>
  <c r="U293" i="13" s="1"/>
  <c r="U284" i="13"/>
  <c r="U283" i="13" s="1"/>
  <c r="U279" i="13"/>
  <c r="U278" i="13" s="1"/>
  <c r="U277" i="13" s="1"/>
  <c r="U275" i="13"/>
  <c r="U274" i="13" s="1"/>
  <c r="U273" i="13" s="1"/>
  <c r="U262" i="13"/>
  <c r="U261" i="13" s="1"/>
  <c r="U258" i="13"/>
  <c r="U257" i="13" s="1"/>
  <c r="U256" i="13" s="1"/>
  <c r="U252" i="13"/>
  <c r="U251" i="13" s="1"/>
  <c r="U248" i="13"/>
  <c r="U247" i="13" s="1"/>
  <c r="U246" i="13" s="1"/>
  <c r="U243" i="13"/>
  <c r="U242" i="13" s="1"/>
  <c r="U241" i="13" s="1"/>
  <c r="U202" i="13"/>
  <c r="U201" i="13" s="1"/>
  <c r="U162" i="13"/>
  <c r="U161" i="13" s="1"/>
  <c r="U122" i="13"/>
  <c r="U121" i="13" s="1"/>
  <c r="U110" i="13"/>
  <c r="U109" i="13" s="1"/>
  <c r="U108" i="13" s="1"/>
  <c r="U106" i="13"/>
  <c r="U98" i="13"/>
  <c r="U97" i="13" s="1"/>
  <c r="U88" i="13"/>
  <c r="U87" i="13" s="1"/>
  <c r="U81" i="13"/>
  <c r="U80" i="13" s="1"/>
  <c r="U68" i="13"/>
  <c r="U67" i="13" s="1"/>
  <c r="U61" i="13"/>
  <c r="U60" i="13" s="1"/>
  <c r="U54" i="13"/>
  <c r="U53" i="13" s="1"/>
  <c r="U41" i="13"/>
  <c r="U40" i="13" s="1"/>
  <c r="U28" i="13"/>
  <c r="U27" i="13" s="1"/>
  <c r="T324" i="13"/>
  <c r="T323" i="13" s="1"/>
  <c r="T304" i="13"/>
  <c r="T303" i="13" s="1"/>
  <c r="T300" i="13"/>
  <c r="T299" i="13" s="1"/>
  <c r="T298" i="13" s="1"/>
  <c r="T294" i="13"/>
  <c r="T293" i="13" s="1"/>
  <c r="T284" i="13"/>
  <c r="T283" i="13" s="1"/>
  <c r="T279" i="13"/>
  <c r="T278" i="13" s="1"/>
  <c r="T277" i="13" s="1"/>
  <c r="T275" i="13"/>
  <c r="T274" i="13" s="1"/>
  <c r="T273" i="13" s="1"/>
  <c r="T262" i="13"/>
  <c r="T261" i="13" s="1"/>
  <c r="T258" i="13"/>
  <c r="T257" i="13" s="1"/>
  <c r="T256" i="13" s="1"/>
  <c r="T252" i="13"/>
  <c r="T251" i="13" s="1"/>
  <c r="T248" i="13"/>
  <c r="T247" i="13" s="1"/>
  <c r="T246" i="13" s="1"/>
  <c r="T243" i="13"/>
  <c r="T242" i="13" s="1"/>
  <c r="T241" i="13" s="1"/>
  <c r="T202" i="13"/>
  <c r="T201" i="13" s="1"/>
  <c r="T162" i="13"/>
  <c r="T161" i="13" s="1"/>
  <c r="T122" i="13"/>
  <c r="T121" i="13" s="1"/>
  <c r="T110" i="13"/>
  <c r="T109" i="13" s="1"/>
  <c r="T108" i="13" s="1"/>
  <c r="T106" i="13"/>
  <c r="T98" i="13"/>
  <c r="T97" i="13" s="1"/>
  <c r="T88" i="13"/>
  <c r="T87" i="13" s="1"/>
  <c r="T81" i="13"/>
  <c r="T80" i="13" s="1"/>
  <c r="T68" i="13"/>
  <c r="T67" i="13" s="1"/>
  <c r="T61" i="13"/>
  <c r="T60" i="13" s="1"/>
  <c r="T54" i="13"/>
  <c r="T53" i="13" s="1"/>
  <c r="T41" i="13"/>
  <c r="T40" i="13" s="1"/>
  <c r="T28" i="13"/>
  <c r="T27" i="13" s="1"/>
  <c r="S324" i="13"/>
  <c r="S323" i="13" s="1"/>
  <c r="S304" i="13"/>
  <c r="S303" i="13" s="1"/>
  <c r="S300" i="13"/>
  <c r="S299" i="13" s="1"/>
  <c r="S298" i="13" s="1"/>
  <c r="S294" i="13"/>
  <c r="S293" i="13" s="1"/>
  <c r="S284" i="13"/>
  <c r="S283" i="13" s="1"/>
  <c r="S279" i="13"/>
  <c r="S278" i="13" s="1"/>
  <c r="S277" i="13" s="1"/>
  <c r="S275" i="13"/>
  <c r="S274" i="13" s="1"/>
  <c r="S273" i="13" s="1"/>
  <c r="S262" i="13"/>
  <c r="S261" i="13" s="1"/>
  <c r="S258" i="13"/>
  <c r="S257" i="13" s="1"/>
  <c r="S256" i="13" s="1"/>
  <c r="S252" i="13"/>
  <c r="S251" i="13" s="1"/>
  <c r="S248" i="13"/>
  <c r="S247" i="13" s="1"/>
  <c r="S246" i="13" s="1"/>
  <c r="S243" i="13"/>
  <c r="S242" i="13" s="1"/>
  <c r="S241" i="13" s="1"/>
  <c r="S202" i="13"/>
  <c r="S201" i="13" s="1"/>
  <c r="S162" i="13"/>
  <c r="S161" i="13" s="1"/>
  <c r="S122" i="13"/>
  <c r="S121" i="13" s="1"/>
  <c r="S110" i="13"/>
  <c r="S109" i="13" s="1"/>
  <c r="S108" i="13" s="1"/>
  <c r="S106" i="13"/>
  <c r="S98" i="13"/>
  <c r="S97" i="13" s="1"/>
  <c r="S88" i="13"/>
  <c r="S87" i="13" s="1"/>
  <c r="S81" i="13"/>
  <c r="S80" i="13" s="1"/>
  <c r="S68" i="13"/>
  <c r="S67" i="13" s="1"/>
  <c r="S61" i="13"/>
  <c r="S60" i="13" s="1"/>
  <c r="S54" i="13"/>
  <c r="S53" i="13" s="1"/>
  <c r="S41" i="13"/>
  <c r="S40" i="13" s="1"/>
  <c r="S28" i="13"/>
  <c r="S27" i="13" s="1"/>
  <c r="E299" i="13"/>
  <c r="E298" i="13" s="1"/>
  <c r="E294" i="13"/>
  <c r="E293" i="13" s="1"/>
  <c r="E275" i="13"/>
  <c r="E274" i="13" s="1"/>
  <c r="E273" i="13" s="1"/>
  <c r="R324" i="13"/>
  <c r="R323" i="13" s="1"/>
  <c r="R304" i="13"/>
  <c r="R303" i="13" s="1"/>
  <c r="R300" i="13"/>
  <c r="R299" i="13" s="1"/>
  <c r="R298" i="13" s="1"/>
  <c r="R294" i="13"/>
  <c r="R293" i="13" s="1"/>
  <c r="R284" i="13"/>
  <c r="R283" i="13" s="1"/>
  <c r="R279" i="13"/>
  <c r="R278" i="13" s="1"/>
  <c r="R277" i="13" s="1"/>
  <c r="R275" i="13"/>
  <c r="R274" i="13" s="1"/>
  <c r="R273" i="13" s="1"/>
  <c r="R262" i="13"/>
  <c r="R261" i="13" s="1"/>
  <c r="R258" i="13"/>
  <c r="R257" i="13" s="1"/>
  <c r="R256" i="13" s="1"/>
  <c r="R252" i="13"/>
  <c r="R251" i="13" s="1"/>
  <c r="R248" i="13"/>
  <c r="R247" i="13" s="1"/>
  <c r="R246" i="13" s="1"/>
  <c r="R243" i="13"/>
  <c r="R242" i="13" s="1"/>
  <c r="R241" i="13" s="1"/>
  <c r="R202" i="13"/>
  <c r="R201" i="13" s="1"/>
  <c r="R162" i="13"/>
  <c r="R161" i="13" s="1"/>
  <c r="R122" i="13"/>
  <c r="R121" i="13" s="1"/>
  <c r="R110" i="13"/>
  <c r="R109" i="13" s="1"/>
  <c r="R108" i="13" s="1"/>
  <c r="R106" i="13"/>
  <c r="R98" i="13"/>
  <c r="R97" i="13" s="1"/>
  <c r="R88" i="13"/>
  <c r="R87" i="13" s="1"/>
  <c r="R81" i="13"/>
  <c r="R80" i="13" s="1"/>
  <c r="R68" i="13"/>
  <c r="R67" i="13" s="1"/>
  <c r="R61" i="13"/>
  <c r="R60" i="13" s="1"/>
  <c r="R54" i="13"/>
  <c r="R53" i="13" s="1"/>
  <c r="R41" i="13"/>
  <c r="R40" i="13" s="1"/>
  <c r="R28" i="13"/>
  <c r="R27" i="13" s="1"/>
  <c r="Q324" i="13"/>
  <c r="Q323" i="13" s="1"/>
  <c r="Q304" i="13"/>
  <c r="Q303" i="13" s="1"/>
  <c r="Q300" i="13"/>
  <c r="Q299" i="13" s="1"/>
  <c r="Q298" i="13" s="1"/>
  <c r="Q294" i="13"/>
  <c r="Q293" i="13" s="1"/>
  <c r="Q284" i="13"/>
  <c r="Q283" i="13" s="1"/>
  <c r="Q279" i="13"/>
  <c r="Q278" i="13" s="1"/>
  <c r="Q277" i="13" s="1"/>
  <c r="Q275" i="13"/>
  <c r="Q274" i="13" s="1"/>
  <c r="Q273" i="13" s="1"/>
  <c r="Q262" i="13"/>
  <c r="Q261" i="13" s="1"/>
  <c r="Q258" i="13"/>
  <c r="Q257" i="13" s="1"/>
  <c r="Q256" i="13" s="1"/>
  <c r="Q252" i="13"/>
  <c r="Q251" i="13" s="1"/>
  <c r="Q248" i="13"/>
  <c r="Q247" i="13" s="1"/>
  <c r="Q246" i="13" s="1"/>
  <c r="Q243" i="13"/>
  <c r="Q242" i="13" s="1"/>
  <c r="Q241" i="13" s="1"/>
  <c r="Q202" i="13"/>
  <c r="Q201" i="13" s="1"/>
  <c r="Q162" i="13"/>
  <c r="Q161" i="13" s="1"/>
  <c r="Q122" i="13"/>
  <c r="Q121" i="13" s="1"/>
  <c r="Q110" i="13"/>
  <c r="Q109" i="13" s="1"/>
  <c r="Q108" i="13" s="1"/>
  <c r="Q106" i="13"/>
  <c r="Q98" i="13"/>
  <c r="Q97" i="13" s="1"/>
  <c r="Q88" i="13"/>
  <c r="Q87" i="13" s="1"/>
  <c r="Q81" i="13"/>
  <c r="Q80" i="13" s="1"/>
  <c r="Q68" i="13"/>
  <c r="Q67" i="13" s="1"/>
  <c r="Q61" i="13"/>
  <c r="Q60" i="13" s="1"/>
  <c r="Q54" i="13"/>
  <c r="Q53" i="13" s="1"/>
  <c r="Q41" i="13"/>
  <c r="Q40" i="13" s="1"/>
  <c r="Q28" i="13"/>
  <c r="Q27" i="13" s="1"/>
  <c r="P324" i="13"/>
  <c r="P323" i="13" s="1"/>
  <c r="P304" i="13"/>
  <c r="P303" i="13" s="1"/>
  <c r="P300" i="13"/>
  <c r="P299" i="13" s="1"/>
  <c r="P298" i="13" s="1"/>
  <c r="P294" i="13"/>
  <c r="P293" i="13" s="1"/>
  <c r="P284" i="13"/>
  <c r="P283" i="13" s="1"/>
  <c r="P279" i="13"/>
  <c r="P278" i="13" s="1"/>
  <c r="P277" i="13" s="1"/>
  <c r="P275" i="13"/>
  <c r="P274" i="13" s="1"/>
  <c r="P273" i="13" s="1"/>
  <c r="P262" i="13"/>
  <c r="P261" i="13" s="1"/>
  <c r="P258" i="13"/>
  <c r="P257" i="13" s="1"/>
  <c r="P256" i="13" s="1"/>
  <c r="P252" i="13"/>
  <c r="P251" i="13" s="1"/>
  <c r="P248" i="13"/>
  <c r="P247" i="13" s="1"/>
  <c r="P246" i="13" s="1"/>
  <c r="P243" i="13"/>
  <c r="P242" i="13" s="1"/>
  <c r="P241" i="13" s="1"/>
  <c r="P202" i="13"/>
  <c r="P201" i="13" s="1"/>
  <c r="P162" i="13"/>
  <c r="P161" i="13" s="1"/>
  <c r="P122" i="13"/>
  <c r="P121" i="13" s="1"/>
  <c r="P110" i="13"/>
  <c r="P109" i="13" s="1"/>
  <c r="P108" i="13" s="1"/>
  <c r="P106" i="13"/>
  <c r="P98" i="13"/>
  <c r="P97" i="13" s="1"/>
  <c r="P88" i="13"/>
  <c r="P87" i="13" s="1"/>
  <c r="P81" i="13"/>
  <c r="P80" i="13" s="1"/>
  <c r="P68" i="13"/>
  <c r="P67" i="13" s="1"/>
  <c r="P61" i="13"/>
  <c r="P60" i="13" s="1"/>
  <c r="P54" i="13"/>
  <c r="P53" i="13" s="1"/>
  <c r="P41" i="13"/>
  <c r="P40" i="13" s="1"/>
  <c r="P28" i="13"/>
  <c r="P27" i="13" s="1"/>
  <c r="O324" i="13"/>
  <c r="O323" i="13" s="1"/>
  <c r="O304" i="13"/>
  <c r="O303" i="13" s="1"/>
  <c r="O300" i="13"/>
  <c r="O299" i="13" s="1"/>
  <c r="O298" i="13" s="1"/>
  <c r="O294" i="13"/>
  <c r="O293" i="13" s="1"/>
  <c r="O284" i="13"/>
  <c r="O283" i="13" s="1"/>
  <c r="O279" i="13"/>
  <c r="O278" i="13" s="1"/>
  <c r="O277" i="13" s="1"/>
  <c r="O275" i="13"/>
  <c r="O274" i="13" s="1"/>
  <c r="O273" i="13" s="1"/>
  <c r="O262" i="13"/>
  <c r="O261" i="13" s="1"/>
  <c r="O258" i="13"/>
  <c r="O257" i="13" s="1"/>
  <c r="O256" i="13" s="1"/>
  <c r="O252" i="13"/>
  <c r="O251" i="13" s="1"/>
  <c r="O248" i="13"/>
  <c r="O247" i="13" s="1"/>
  <c r="O246" i="13" s="1"/>
  <c r="O243" i="13"/>
  <c r="O242" i="13" s="1"/>
  <c r="O241" i="13" s="1"/>
  <c r="O202" i="13"/>
  <c r="O201" i="13" s="1"/>
  <c r="O162" i="13"/>
  <c r="O161" i="13" s="1"/>
  <c r="O122" i="13"/>
  <c r="O121" i="13" s="1"/>
  <c r="O110" i="13"/>
  <c r="O109" i="13" s="1"/>
  <c r="O108" i="13" s="1"/>
  <c r="O106" i="13"/>
  <c r="O98" i="13"/>
  <c r="O97" i="13" s="1"/>
  <c r="O88" i="13"/>
  <c r="O87" i="13" s="1"/>
  <c r="O81" i="13"/>
  <c r="O80" i="13" s="1"/>
  <c r="O68" i="13"/>
  <c r="O67" i="13" s="1"/>
  <c r="O61" i="13"/>
  <c r="O60" i="13" s="1"/>
  <c r="O54" i="13"/>
  <c r="O53" i="13" s="1"/>
  <c r="O41" i="13"/>
  <c r="O40" i="13" s="1"/>
  <c r="O28" i="13"/>
  <c r="O27" i="13" s="1"/>
  <c r="N324" i="13"/>
  <c r="N323" i="13" s="1"/>
  <c r="N304" i="13"/>
  <c r="N303" i="13" s="1"/>
  <c r="N300" i="13"/>
  <c r="N299" i="13" s="1"/>
  <c r="N298" i="13" s="1"/>
  <c r="N294" i="13"/>
  <c r="N293" i="13" s="1"/>
  <c r="N284" i="13"/>
  <c r="N283" i="13" s="1"/>
  <c r="N279" i="13"/>
  <c r="N278" i="13" s="1"/>
  <c r="N277" i="13" s="1"/>
  <c r="N275" i="13"/>
  <c r="N274" i="13" s="1"/>
  <c r="N273" i="13" s="1"/>
  <c r="N262" i="13"/>
  <c r="N261" i="13" s="1"/>
  <c r="N258" i="13"/>
  <c r="N257" i="13" s="1"/>
  <c r="N256" i="13" s="1"/>
  <c r="N252" i="13"/>
  <c r="N251" i="13" s="1"/>
  <c r="N248" i="13"/>
  <c r="N247" i="13" s="1"/>
  <c r="N246" i="13" s="1"/>
  <c r="N243" i="13"/>
  <c r="N242" i="13" s="1"/>
  <c r="N241" i="13" s="1"/>
  <c r="N202" i="13"/>
  <c r="N201" i="13" s="1"/>
  <c r="N162" i="13"/>
  <c r="N161" i="13" s="1"/>
  <c r="N122" i="13"/>
  <c r="N121" i="13" s="1"/>
  <c r="N110" i="13"/>
  <c r="N109" i="13" s="1"/>
  <c r="N108" i="13" s="1"/>
  <c r="N106" i="13"/>
  <c r="N98" i="13"/>
  <c r="N97" i="13" s="1"/>
  <c r="N88" i="13"/>
  <c r="N87" i="13" s="1"/>
  <c r="N81" i="13"/>
  <c r="N80" i="13" s="1"/>
  <c r="N68" i="13"/>
  <c r="N67" i="13" s="1"/>
  <c r="N61" i="13"/>
  <c r="N60" i="13" s="1"/>
  <c r="N54" i="13"/>
  <c r="N53" i="13" s="1"/>
  <c r="N41" i="13"/>
  <c r="N40" i="13" s="1"/>
  <c r="N28" i="13"/>
  <c r="N27" i="13" s="1"/>
  <c r="M324" i="13"/>
  <c r="M323" i="13" s="1"/>
  <c r="M304" i="13"/>
  <c r="M303" i="13" s="1"/>
  <c r="M300" i="13"/>
  <c r="M299" i="13" s="1"/>
  <c r="M298" i="13" s="1"/>
  <c r="M294" i="13"/>
  <c r="M293" i="13" s="1"/>
  <c r="M284" i="13"/>
  <c r="M283" i="13" s="1"/>
  <c r="M279" i="13"/>
  <c r="M278" i="13" s="1"/>
  <c r="M277" i="13" s="1"/>
  <c r="M275" i="13"/>
  <c r="M274" i="13" s="1"/>
  <c r="M273" i="13" s="1"/>
  <c r="M262" i="13"/>
  <c r="M261" i="13" s="1"/>
  <c r="M258" i="13"/>
  <c r="M257" i="13" s="1"/>
  <c r="M256" i="13" s="1"/>
  <c r="M252" i="13"/>
  <c r="M251" i="13" s="1"/>
  <c r="M248" i="13"/>
  <c r="M247" i="13" s="1"/>
  <c r="M246" i="13" s="1"/>
  <c r="M243" i="13"/>
  <c r="M242" i="13" s="1"/>
  <c r="M241" i="13" s="1"/>
  <c r="M202" i="13"/>
  <c r="M201" i="13" s="1"/>
  <c r="M162" i="13"/>
  <c r="M161" i="13" s="1"/>
  <c r="M122" i="13"/>
  <c r="M121" i="13" s="1"/>
  <c r="M110" i="13"/>
  <c r="M109" i="13" s="1"/>
  <c r="M108" i="13" s="1"/>
  <c r="M106" i="13"/>
  <c r="M98" i="13"/>
  <c r="M97" i="13" s="1"/>
  <c r="M88" i="13"/>
  <c r="M87" i="13" s="1"/>
  <c r="M81" i="13"/>
  <c r="M80" i="13" s="1"/>
  <c r="M68" i="13"/>
  <c r="M67" i="13" s="1"/>
  <c r="M61" i="13"/>
  <c r="M60" i="13" s="1"/>
  <c r="M54" i="13"/>
  <c r="M53" i="13" s="1"/>
  <c r="M41" i="13"/>
  <c r="M40" i="13" s="1"/>
  <c r="M28" i="13"/>
  <c r="M27" i="13" s="1"/>
  <c r="L324" i="13"/>
  <c r="L323" i="13" s="1"/>
  <c r="L304" i="13"/>
  <c r="L303" i="13" s="1"/>
  <c r="L300" i="13"/>
  <c r="L299" i="13" s="1"/>
  <c r="L298" i="13" s="1"/>
  <c r="L294" i="13"/>
  <c r="L293" i="13" s="1"/>
  <c r="L284" i="13"/>
  <c r="L283" i="13" s="1"/>
  <c r="L279" i="13"/>
  <c r="L278" i="13" s="1"/>
  <c r="L277" i="13" s="1"/>
  <c r="L275" i="13"/>
  <c r="L274" i="13" s="1"/>
  <c r="L273" i="13" s="1"/>
  <c r="L262" i="13"/>
  <c r="L261" i="13" s="1"/>
  <c r="L258" i="13"/>
  <c r="L257" i="13" s="1"/>
  <c r="L256" i="13" s="1"/>
  <c r="L252" i="13"/>
  <c r="L251" i="13" s="1"/>
  <c r="L248" i="13"/>
  <c r="L247" i="13" s="1"/>
  <c r="L246" i="13" s="1"/>
  <c r="L243" i="13"/>
  <c r="L242" i="13" s="1"/>
  <c r="L241" i="13" s="1"/>
  <c r="L202" i="13"/>
  <c r="L201" i="13" s="1"/>
  <c r="L162" i="13"/>
  <c r="L161" i="13" s="1"/>
  <c r="L122" i="13"/>
  <c r="L121" i="13" s="1"/>
  <c r="L110" i="13"/>
  <c r="L109" i="13" s="1"/>
  <c r="L108" i="13" s="1"/>
  <c r="L106" i="13"/>
  <c r="L98" i="13"/>
  <c r="L97" i="13" s="1"/>
  <c r="L88" i="13"/>
  <c r="L87" i="13" s="1"/>
  <c r="L81" i="13"/>
  <c r="L80" i="13" s="1"/>
  <c r="L68" i="13"/>
  <c r="L67" i="13" s="1"/>
  <c r="L61" i="13"/>
  <c r="L60" i="13" s="1"/>
  <c r="L54" i="13"/>
  <c r="L53" i="13" s="1"/>
  <c r="L41" i="13"/>
  <c r="L40" i="13" s="1"/>
  <c r="L28" i="13"/>
  <c r="L27" i="13" s="1"/>
  <c r="K324" i="13"/>
  <c r="K323" i="13" s="1"/>
  <c r="K304" i="13"/>
  <c r="K303" i="13" s="1"/>
  <c r="K300" i="13"/>
  <c r="K299" i="13" s="1"/>
  <c r="K298" i="13" s="1"/>
  <c r="K294" i="13"/>
  <c r="K293" i="13" s="1"/>
  <c r="K284" i="13"/>
  <c r="K283" i="13" s="1"/>
  <c r="K279" i="13"/>
  <c r="K278" i="13" s="1"/>
  <c r="K277" i="13" s="1"/>
  <c r="K275" i="13"/>
  <c r="K274" i="13" s="1"/>
  <c r="K273" i="13" s="1"/>
  <c r="K262" i="13"/>
  <c r="K261" i="13" s="1"/>
  <c r="K258" i="13"/>
  <c r="K257" i="13" s="1"/>
  <c r="K256" i="13" s="1"/>
  <c r="K252" i="13"/>
  <c r="K251" i="13" s="1"/>
  <c r="K248" i="13"/>
  <c r="K247" i="13" s="1"/>
  <c r="K246" i="13" s="1"/>
  <c r="K243" i="13"/>
  <c r="K242" i="13" s="1"/>
  <c r="K241" i="13" s="1"/>
  <c r="K202" i="13"/>
  <c r="K201" i="13" s="1"/>
  <c r="K162" i="13"/>
  <c r="K161" i="13" s="1"/>
  <c r="K122" i="13"/>
  <c r="K121" i="13" s="1"/>
  <c r="K110" i="13"/>
  <c r="K109" i="13" s="1"/>
  <c r="K108" i="13" s="1"/>
  <c r="K106" i="13"/>
  <c r="K98" i="13"/>
  <c r="K97" i="13" s="1"/>
  <c r="K88" i="13"/>
  <c r="K87" i="13" s="1"/>
  <c r="K81" i="13"/>
  <c r="K80" i="13" s="1"/>
  <c r="K68" i="13"/>
  <c r="K67" i="13" s="1"/>
  <c r="K61" i="13"/>
  <c r="K60" i="13" s="1"/>
  <c r="K54" i="13"/>
  <c r="K53" i="13" s="1"/>
  <c r="K41" i="13"/>
  <c r="K40" i="13" s="1"/>
  <c r="K28" i="13"/>
  <c r="K27" i="13" s="1"/>
  <c r="J324" i="13"/>
  <c r="J323" i="13" s="1"/>
  <c r="J304" i="13"/>
  <c r="J303" i="13" s="1"/>
  <c r="J299" i="13"/>
  <c r="J298" i="13" s="1"/>
  <c r="J294" i="13"/>
  <c r="J293" i="13" s="1"/>
  <c r="J284" i="13"/>
  <c r="J283" i="13" s="1"/>
  <c r="J279" i="13"/>
  <c r="J278" i="13" s="1"/>
  <c r="J277" i="13" s="1"/>
  <c r="J275" i="13"/>
  <c r="J274" i="13" s="1"/>
  <c r="J273" i="13" s="1"/>
  <c r="J262" i="13"/>
  <c r="J261" i="13" s="1"/>
  <c r="J258" i="13"/>
  <c r="J257" i="13" s="1"/>
  <c r="J256" i="13" s="1"/>
  <c r="J252" i="13"/>
  <c r="J251" i="13" s="1"/>
  <c r="J248" i="13"/>
  <c r="J247" i="13" s="1"/>
  <c r="J246" i="13" s="1"/>
  <c r="J243" i="13"/>
  <c r="J242" i="13" s="1"/>
  <c r="J241" i="13" s="1"/>
  <c r="J202" i="13"/>
  <c r="J201" i="13" s="1"/>
  <c r="J162" i="13"/>
  <c r="J161" i="13" s="1"/>
  <c r="J122" i="13"/>
  <c r="J121" i="13" s="1"/>
  <c r="J110" i="13"/>
  <c r="J109" i="13" s="1"/>
  <c r="J108" i="13" s="1"/>
  <c r="J106" i="13"/>
  <c r="J98" i="13"/>
  <c r="J97" i="13" s="1"/>
  <c r="J88" i="13"/>
  <c r="J87" i="13" s="1"/>
  <c r="J81" i="13"/>
  <c r="J80" i="13" s="1"/>
  <c r="J68" i="13"/>
  <c r="J67" i="13" s="1"/>
  <c r="J61" i="13"/>
  <c r="J60" i="13" s="1"/>
  <c r="J54" i="13"/>
  <c r="J53" i="13" s="1"/>
  <c r="J41" i="13"/>
  <c r="J40" i="13" s="1"/>
  <c r="J28" i="13"/>
  <c r="I324" i="13"/>
  <c r="I323" i="13" s="1"/>
  <c r="I304" i="13"/>
  <c r="I303" i="13" s="1"/>
  <c r="I299" i="13"/>
  <c r="I298" i="13" s="1"/>
  <c r="I294" i="13"/>
  <c r="I293" i="13" s="1"/>
  <c r="I284" i="13"/>
  <c r="I283" i="13" s="1"/>
  <c r="I279" i="13"/>
  <c r="I278" i="13" s="1"/>
  <c r="I277" i="13" s="1"/>
  <c r="I275" i="13"/>
  <c r="I274" i="13" s="1"/>
  <c r="I273" i="13" s="1"/>
  <c r="I262" i="13"/>
  <c r="I261" i="13" s="1"/>
  <c r="I258" i="13"/>
  <c r="I257" i="13" s="1"/>
  <c r="I256" i="13" s="1"/>
  <c r="I252" i="13"/>
  <c r="I251" i="13" s="1"/>
  <c r="I248" i="13"/>
  <c r="I247" i="13" s="1"/>
  <c r="I246" i="13" s="1"/>
  <c r="I243" i="13"/>
  <c r="I242" i="13" s="1"/>
  <c r="I241" i="13" s="1"/>
  <c r="I202" i="13"/>
  <c r="I201" i="13" s="1"/>
  <c r="I162" i="13"/>
  <c r="I161" i="13" s="1"/>
  <c r="I122" i="13"/>
  <c r="I121" i="13" s="1"/>
  <c r="I110" i="13"/>
  <c r="I109" i="13" s="1"/>
  <c r="I108" i="13" s="1"/>
  <c r="I106" i="13"/>
  <c r="I98" i="13"/>
  <c r="I97" i="13" s="1"/>
  <c r="I88" i="13"/>
  <c r="I87" i="13" s="1"/>
  <c r="I81" i="13"/>
  <c r="I80" i="13" s="1"/>
  <c r="I68" i="13"/>
  <c r="I67" i="13" s="1"/>
  <c r="I61" i="13"/>
  <c r="I60" i="13" s="1"/>
  <c r="I54" i="13"/>
  <c r="I53" i="13" s="1"/>
  <c r="I41" i="13"/>
  <c r="I40" i="13" s="1"/>
  <c r="H324" i="13"/>
  <c r="H323" i="13" s="1"/>
  <c r="H304" i="13"/>
  <c r="H303" i="13" s="1"/>
  <c r="H299" i="13"/>
  <c r="H298" i="13" s="1"/>
  <c r="H294" i="13"/>
  <c r="H293" i="13" s="1"/>
  <c r="H284" i="13"/>
  <c r="H283" i="13" s="1"/>
  <c r="H279" i="13"/>
  <c r="H278" i="13" s="1"/>
  <c r="H277" i="13" s="1"/>
  <c r="H275" i="13"/>
  <c r="H274" i="13" s="1"/>
  <c r="H273" i="13" s="1"/>
  <c r="H262" i="13"/>
  <c r="H261" i="13" s="1"/>
  <c r="H258" i="13"/>
  <c r="H257" i="13" s="1"/>
  <c r="H256" i="13" s="1"/>
  <c r="H252" i="13"/>
  <c r="H251" i="13" s="1"/>
  <c r="H248" i="13"/>
  <c r="H247" i="13" s="1"/>
  <c r="H246" i="13" s="1"/>
  <c r="H243" i="13"/>
  <c r="H242" i="13" s="1"/>
  <c r="H241" i="13" s="1"/>
  <c r="H202" i="13"/>
  <c r="H201" i="13" s="1"/>
  <c r="H162" i="13"/>
  <c r="H161" i="13" s="1"/>
  <c r="H122" i="13"/>
  <c r="H121" i="13" s="1"/>
  <c r="H110" i="13"/>
  <c r="H109" i="13" s="1"/>
  <c r="H108" i="13" s="1"/>
  <c r="H106" i="13"/>
  <c r="H98" i="13"/>
  <c r="H97" i="13" s="1"/>
  <c r="H88" i="13"/>
  <c r="H87" i="13" s="1"/>
  <c r="H81" i="13"/>
  <c r="H80" i="13" s="1"/>
  <c r="H68" i="13"/>
  <c r="H67" i="13" s="1"/>
  <c r="H61" i="13"/>
  <c r="H60" i="13" s="1"/>
  <c r="H54" i="13"/>
  <c r="H53" i="13" s="1"/>
  <c r="H41" i="13"/>
  <c r="H40" i="13" s="1"/>
  <c r="E22" i="13"/>
  <c r="E20" i="13"/>
  <c r="E19" i="13"/>
  <c r="E18" i="13"/>
  <c r="E16" i="13"/>
  <c r="G15" i="13"/>
  <c r="F15" i="13"/>
  <c r="E15" i="13"/>
  <c r="Y13" i="13"/>
  <c r="X13" i="13"/>
  <c r="W13" i="13"/>
  <c r="V13" i="13"/>
  <c r="U13" i="13"/>
  <c r="T13" i="13"/>
  <c r="S13" i="13"/>
  <c r="R13" i="13"/>
  <c r="Q13" i="13"/>
  <c r="P13" i="13"/>
  <c r="O13" i="13"/>
  <c r="N13" i="13"/>
  <c r="M13" i="13"/>
  <c r="L13" i="13"/>
  <c r="K13" i="13"/>
  <c r="J13" i="13"/>
  <c r="I13" i="13"/>
  <c r="H13" i="13"/>
  <c r="F22" i="13"/>
  <c r="G22" i="13"/>
  <c r="F21" i="13"/>
  <c r="G21" i="13"/>
  <c r="E21" i="13"/>
  <c r="F20" i="13"/>
  <c r="G20" i="13"/>
  <c r="G19" i="13"/>
  <c r="F19" i="13"/>
  <c r="G18" i="13"/>
  <c r="F18" i="13"/>
  <c r="G17" i="13"/>
  <c r="F17" i="13"/>
  <c r="E368" i="13"/>
  <c r="E324" i="13"/>
  <c r="E323" i="13" s="1"/>
  <c r="E257" i="13"/>
  <c r="E256" i="13" s="1"/>
  <c r="E243" i="13"/>
  <c r="E242" i="13" s="1"/>
  <c r="E241" i="13" s="1"/>
  <c r="E61" i="13"/>
  <c r="E60" i="13" s="1"/>
  <c r="E54" i="13"/>
  <c r="E53" i="13" s="1"/>
  <c r="S366" i="13" l="1"/>
  <c r="S363" i="13"/>
  <c r="X366" i="13"/>
  <c r="X363" i="13"/>
  <c r="N366" i="13"/>
  <c r="N363" i="13"/>
  <c r="R366" i="13"/>
  <c r="R363" i="13"/>
  <c r="V366" i="13"/>
  <c r="V363" i="13"/>
  <c r="E106" i="13"/>
  <c r="W366" i="13"/>
  <c r="W363" i="13"/>
  <c r="P366" i="13"/>
  <c r="P363" i="13"/>
  <c r="G106" i="13"/>
  <c r="O366" i="13"/>
  <c r="O363" i="13"/>
  <c r="Q366" i="13"/>
  <c r="E366" i="13" s="1"/>
  <c r="Q363" i="13"/>
  <c r="U366" i="13"/>
  <c r="U363" i="13"/>
  <c r="Y366" i="13"/>
  <c r="Y363" i="13"/>
  <c r="M366" i="13"/>
  <c r="M363" i="13"/>
  <c r="L366" i="13"/>
  <c r="L363" i="13"/>
  <c r="K366" i="13"/>
  <c r="K363" i="13"/>
  <c r="T366" i="13"/>
  <c r="T363" i="13"/>
  <c r="J366" i="13"/>
  <c r="J363" i="13"/>
  <c r="I366" i="13"/>
  <c r="I363" i="13"/>
  <c r="H366" i="13"/>
  <c r="H363" i="13"/>
  <c r="F106" i="13"/>
  <c r="G162" i="13"/>
  <c r="G161" i="13" s="1"/>
  <c r="F202" i="13"/>
  <c r="F201" i="13" s="1"/>
  <c r="U272" i="13"/>
  <c r="E91" i="13"/>
  <c r="E90" i="13" s="1"/>
  <c r="E89" i="13" s="1"/>
  <c r="E88" i="13" s="1"/>
  <c r="E87" i="13" s="1"/>
  <c r="G91" i="13"/>
  <c r="G90" i="13" s="1"/>
  <c r="G89" i="13" s="1"/>
  <c r="G88" i="13" s="1"/>
  <c r="G87" i="13" s="1"/>
  <c r="V282" i="13"/>
  <c r="V281" i="13" s="1"/>
  <c r="X282" i="13"/>
  <c r="X281" i="13" s="1"/>
  <c r="F91" i="13"/>
  <c r="F90" i="13" s="1"/>
  <c r="F89" i="13" s="1"/>
  <c r="F88" i="13" s="1"/>
  <c r="F87" i="13" s="1"/>
  <c r="R272" i="13"/>
  <c r="M282" i="13"/>
  <c r="M281" i="13" s="1"/>
  <c r="O85" i="13"/>
  <c r="J282" i="13"/>
  <c r="J281" i="13" s="1"/>
  <c r="M272" i="13"/>
  <c r="T26" i="13"/>
  <c r="T25" i="13" s="1"/>
  <c r="K272" i="13"/>
  <c r="L272" i="13"/>
  <c r="N272" i="13"/>
  <c r="X272" i="13"/>
  <c r="I272" i="13"/>
  <c r="F162" i="13"/>
  <c r="F161" i="13" s="1"/>
  <c r="E282" i="13"/>
  <c r="E281" i="13" s="1"/>
  <c r="G13" i="13"/>
  <c r="G363" i="13" s="1"/>
  <c r="H85" i="13"/>
  <c r="H272" i="13"/>
  <c r="I282" i="13"/>
  <c r="I281" i="13" s="1"/>
  <c r="J272" i="13"/>
  <c r="K85" i="13"/>
  <c r="K282" i="13"/>
  <c r="K281" i="13" s="1"/>
  <c r="L282" i="13"/>
  <c r="L281" i="13" s="1"/>
  <c r="N85" i="13"/>
  <c r="N282" i="13"/>
  <c r="N281" i="13" s="1"/>
  <c r="O282" i="13"/>
  <c r="O281" i="13" s="1"/>
  <c r="Q272" i="13"/>
  <c r="R85" i="13"/>
  <c r="S85" i="13"/>
  <c r="S272" i="13"/>
  <c r="T272" i="13"/>
  <c r="W85" i="13"/>
  <c r="G61" i="13"/>
  <c r="G60" i="13" s="1"/>
  <c r="J85" i="13"/>
  <c r="L85" i="13"/>
  <c r="P282" i="13"/>
  <c r="P281" i="13" s="1"/>
  <c r="Q85" i="13"/>
  <c r="Q282" i="13"/>
  <c r="Q281" i="13" s="1"/>
  <c r="R282" i="13"/>
  <c r="R281" i="13" s="1"/>
  <c r="S282" i="13"/>
  <c r="S281" i="13" s="1"/>
  <c r="T85" i="13"/>
  <c r="U282" i="13"/>
  <c r="U281" i="13" s="1"/>
  <c r="W272" i="13"/>
  <c r="W282" i="13"/>
  <c r="W281" i="13" s="1"/>
  <c r="X85" i="13"/>
  <c r="Y85" i="13"/>
  <c r="Y282" i="13"/>
  <c r="Y281" i="13" s="1"/>
  <c r="F61" i="13"/>
  <c r="F60" i="13" s="1"/>
  <c r="J26" i="13"/>
  <c r="J25" i="13" s="1"/>
  <c r="K26" i="13"/>
  <c r="K25" i="13" s="1"/>
  <c r="P26" i="13"/>
  <c r="P25" i="13" s="1"/>
  <c r="Q26" i="13"/>
  <c r="Q25" i="13" s="1"/>
  <c r="V26" i="13"/>
  <c r="V25" i="13" s="1"/>
  <c r="Y26" i="13"/>
  <c r="Y25" i="13" s="1"/>
  <c r="H26" i="13"/>
  <c r="H25" i="13" s="1"/>
  <c r="I26" i="13"/>
  <c r="I25" i="13" s="1"/>
  <c r="M26" i="13"/>
  <c r="M25" i="13" s="1"/>
  <c r="N26" i="13"/>
  <c r="N25" i="13" s="1"/>
  <c r="O26" i="13"/>
  <c r="O25" i="13" s="1"/>
  <c r="R26" i="13"/>
  <c r="R25" i="13" s="1"/>
  <c r="W26" i="13"/>
  <c r="W25" i="13" s="1"/>
  <c r="X26" i="13"/>
  <c r="X25" i="13" s="1"/>
  <c r="E29" i="13"/>
  <c r="E28" i="13" s="1"/>
  <c r="E27" i="13"/>
  <c r="G366" i="13"/>
  <c r="F366" i="13"/>
  <c r="E110" i="13"/>
  <c r="E109" i="13" s="1"/>
  <c r="E108" i="13" s="1"/>
  <c r="G85" i="13"/>
  <c r="F85" i="13"/>
  <c r="E68" i="13"/>
  <c r="E67" i="13" s="1"/>
  <c r="F27" i="13"/>
  <c r="G27" i="13"/>
  <c r="Y272" i="13"/>
  <c r="Y120" i="13" s="1"/>
  <c r="V85" i="13"/>
  <c r="V272" i="13"/>
  <c r="V120" i="13" s="1"/>
  <c r="U26" i="13"/>
  <c r="U25" i="13" s="1"/>
  <c r="U85" i="13"/>
  <c r="T282" i="13"/>
  <c r="T281" i="13" s="1"/>
  <c r="T120" i="13" s="1"/>
  <c r="T24" i="13" s="1"/>
  <c r="T367" i="13" s="1"/>
  <c r="S26" i="13"/>
  <c r="S25" i="13" s="1"/>
  <c r="E162" i="13"/>
  <c r="E161" i="13" s="1"/>
  <c r="E262" i="13"/>
  <c r="E261" i="13" s="1"/>
  <c r="E304" i="13"/>
  <c r="E303" i="13" s="1"/>
  <c r="R120" i="13"/>
  <c r="R24" i="13" s="1"/>
  <c r="P85" i="13"/>
  <c r="P272" i="13"/>
  <c r="P120" i="13" s="1"/>
  <c r="E40" i="13"/>
  <c r="E122" i="13"/>
  <c r="E121" i="13" s="1"/>
  <c r="O272" i="13"/>
  <c r="O120" i="13" s="1"/>
  <c r="N120" i="13"/>
  <c r="N24" i="13" s="1"/>
  <c r="M85" i="13"/>
  <c r="E98" i="13"/>
  <c r="E97" i="13" s="1"/>
  <c r="L26" i="13"/>
  <c r="K120" i="13"/>
  <c r="K24" i="13" s="1"/>
  <c r="K367" i="13" s="1"/>
  <c r="I85" i="13"/>
  <c r="H282" i="13"/>
  <c r="H281" i="13" s="1"/>
  <c r="F13" i="13"/>
  <c r="F363" i="13" s="1"/>
  <c r="E13" i="13"/>
  <c r="E363" i="13" s="1"/>
  <c r="E202" i="13"/>
  <c r="E201" i="13" s="1"/>
  <c r="N369" i="13" l="1"/>
  <c r="N367" i="13"/>
  <c r="H120" i="13"/>
  <c r="H24" i="13" s="1"/>
  <c r="H367" i="13" s="1"/>
  <c r="R369" i="13"/>
  <c r="R367" i="13"/>
  <c r="S120" i="13"/>
  <c r="J120" i="13"/>
  <c r="J24" i="13" s="1"/>
  <c r="E272" i="13"/>
  <c r="I120" i="13"/>
  <c r="I24" i="13" s="1"/>
  <c r="X120" i="13"/>
  <c r="X24" i="13" s="1"/>
  <c r="O24" i="13"/>
  <c r="Y24" i="13"/>
  <c r="U120" i="13"/>
  <c r="U24" i="13" s="1"/>
  <c r="M120" i="13"/>
  <c r="M24" i="13" s="1"/>
  <c r="M367" i="13" s="1"/>
  <c r="G25" i="13"/>
  <c r="L120" i="13"/>
  <c r="W120" i="13"/>
  <c r="W24" i="13" s="1"/>
  <c r="P24" i="13"/>
  <c r="Q120" i="13"/>
  <c r="Q24" i="13" s="1"/>
  <c r="Q367" i="13" s="1"/>
  <c r="S24" i="13"/>
  <c r="F272" i="13"/>
  <c r="F120" i="13" s="1"/>
  <c r="G272" i="13"/>
  <c r="G120" i="13" s="1"/>
  <c r="E25" i="13"/>
  <c r="E26" i="13"/>
  <c r="H369" i="13"/>
  <c r="H371" i="13" s="1"/>
  <c r="K369" i="13"/>
  <c r="K371" i="13" s="1"/>
  <c r="T369" i="13"/>
  <c r="T371" i="13" s="1"/>
  <c r="G26" i="13"/>
  <c r="E120" i="13"/>
  <c r="E85" i="13"/>
  <c r="L25" i="13"/>
  <c r="F26" i="13"/>
  <c r="V24" i="13"/>
  <c r="X369" i="13" l="1"/>
  <c r="X367" i="13"/>
  <c r="P369" i="13"/>
  <c r="P367" i="13"/>
  <c r="Y369" i="13"/>
  <c r="Y367" i="13"/>
  <c r="R371" i="13"/>
  <c r="W369" i="13"/>
  <c r="W371" i="13" s="1"/>
  <c r="W367" i="13"/>
  <c r="O369" i="13"/>
  <c r="O371" i="13" s="1"/>
  <c r="O367" i="13"/>
  <c r="Z24" i="13"/>
  <c r="V367" i="13"/>
  <c r="S369" i="13"/>
  <c r="S371" i="13" s="1"/>
  <c r="S367" i="13"/>
  <c r="U369" i="13"/>
  <c r="U371" i="13" s="1"/>
  <c r="U367" i="13"/>
  <c r="N371" i="13"/>
  <c r="M369" i="13"/>
  <c r="M371" i="13" s="1"/>
  <c r="J369" i="13"/>
  <c r="J367" i="13"/>
  <c r="J371" i="13" s="1"/>
  <c r="I369" i="13"/>
  <c r="I367" i="13"/>
  <c r="Q369" i="13"/>
  <c r="Q371" i="13" s="1"/>
  <c r="E371" i="13" s="1"/>
  <c r="E24" i="13"/>
  <c r="E367" i="13" s="1"/>
  <c r="V369" i="13"/>
  <c r="V371" i="13" s="1"/>
  <c r="G24" i="13"/>
  <c r="G367" i="13" s="1"/>
  <c r="L24" i="13"/>
  <c r="F25" i="13"/>
  <c r="P371" i="13" l="1"/>
  <c r="Y371" i="13"/>
  <c r="X371" i="13"/>
  <c r="L369" i="13"/>
  <c r="F369" i="13" s="1"/>
  <c r="L367" i="13"/>
  <c r="L371" i="13" s="1"/>
  <c r="F371" i="13" s="1"/>
  <c r="I371" i="13"/>
  <c r="E369" i="13"/>
  <c r="G369" i="13"/>
  <c r="G371" i="13"/>
  <c r="F24" i="13"/>
  <c r="F367" i="13" s="1"/>
  <c r="G12" i="10" l="1"/>
  <c r="K12" i="10" l="1"/>
  <c r="I12" i="10"/>
  <c r="F12" i="10"/>
  <c r="L12" i="10"/>
  <c r="J12" i="10"/>
  <c r="H12" i="10"/>
  <c r="E12" i="10" l="1"/>
</calcChain>
</file>

<file path=xl/comments1.xml><?xml version="1.0" encoding="utf-8"?>
<comments xmlns="http://schemas.openxmlformats.org/spreadsheetml/2006/main">
  <authors>
    <author>user</author>
  </authors>
  <commentList>
    <comment ref="A61" authorId="0" shapeId="0">
      <text>
        <r>
          <rPr>
            <b/>
            <sz val="9"/>
            <color indexed="81"/>
            <rFont val="Tahoma"/>
            <family val="2"/>
            <charset val="204"/>
          </rPr>
          <t>user:</t>
        </r>
        <r>
          <rPr>
            <sz val="9"/>
            <color indexed="81"/>
            <rFont val="Tahoma"/>
            <family val="2"/>
            <charset val="204"/>
          </rPr>
          <t xml:space="preserve">
ТЕКСТОВАЯ ЧАСТЬ!!!!!!!!!!</t>
        </r>
      </text>
    </comment>
    <comment ref="A75" authorId="0" shapeId="0">
      <text>
        <r>
          <rPr>
            <b/>
            <sz val="9"/>
            <color indexed="81"/>
            <rFont val="Tahoma"/>
            <family val="2"/>
            <charset val="204"/>
          </rPr>
          <t>user:</t>
        </r>
        <r>
          <rPr>
            <sz val="9"/>
            <color indexed="81"/>
            <rFont val="Tahoma"/>
            <family val="2"/>
            <charset val="204"/>
          </rPr>
          <t xml:space="preserve">
текстовая часть!!!!!!!!!!!!!!!!!!!!</t>
        </r>
      </text>
    </comment>
  </commentList>
</comments>
</file>

<file path=xl/comments2.xml><?xml version="1.0" encoding="utf-8"?>
<comments xmlns="http://schemas.openxmlformats.org/spreadsheetml/2006/main">
  <authors>
    <author>User31</author>
  </authors>
  <commentList>
    <comment ref="A30" authorId="0" shapeId="0">
      <text>
        <r>
          <rPr>
            <b/>
            <sz val="8"/>
            <color indexed="81"/>
            <rFont val="Tahoma"/>
            <family val="2"/>
            <charset val="204"/>
          </rPr>
          <t>User31:</t>
        </r>
        <r>
          <rPr>
            <sz val="8"/>
            <color indexed="81"/>
            <rFont val="Tahoma"/>
            <family val="2"/>
            <charset val="204"/>
          </rPr>
          <t xml:space="preserve">
зарплата местный бюджет</t>
        </r>
      </text>
    </comment>
    <comment ref="A43" authorId="0" shapeId="0">
      <text>
        <r>
          <rPr>
            <b/>
            <sz val="8"/>
            <color indexed="81"/>
            <rFont val="Tahoma"/>
            <family val="2"/>
            <charset val="204"/>
          </rPr>
          <t>User31:</t>
        </r>
        <r>
          <rPr>
            <sz val="8"/>
            <color indexed="81"/>
            <rFont val="Tahoma"/>
            <family val="2"/>
            <charset val="204"/>
          </rPr>
          <t xml:space="preserve">
зарплата местный бюджет</t>
        </r>
      </text>
    </comment>
    <comment ref="A56" authorId="0" shapeId="0">
      <text>
        <r>
          <rPr>
            <b/>
            <sz val="8"/>
            <color indexed="81"/>
            <rFont val="Tahoma"/>
            <family val="2"/>
            <charset val="204"/>
          </rPr>
          <t>User31:</t>
        </r>
        <r>
          <rPr>
            <sz val="8"/>
            <color indexed="81"/>
            <rFont val="Tahoma"/>
            <family val="2"/>
            <charset val="204"/>
          </rPr>
          <t xml:space="preserve">
зарплата местный бюджет</t>
        </r>
      </text>
    </comment>
    <comment ref="A63" authorId="0" shapeId="0">
      <text>
        <r>
          <rPr>
            <b/>
            <sz val="8"/>
            <color indexed="81"/>
            <rFont val="Tahoma"/>
            <family val="2"/>
            <charset val="204"/>
          </rPr>
          <t>User31:</t>
        </r>
        <r>
          <rPr>
            <sz val="8"/>
            <color indexed="81"/>
            <rFont val="Tahoma"/>
            <family val="2"/>
            <charset val="204"/>
          </rPr>
          <t xml:space="preserve">
зарплата местный бюджет</t>
        </r>
      </text>
    </comment>
    <comment ref="A70" authorId="0" shapeId="0">
      <text>
        <r>
          <rPr>
            <b/>
            <sz val="8"/>
            <color indexed="81"/>
            <rFont val="Tahoma"/>
            <family val="2"/>
            <charset val="204"/>
          </rPr>
          <t>User31:</t>
        </r>
        <r>
          <rPr>
            <sz val="8"/>
            <color indexed="81"/>
            <rFont val="Tahoma"/>
            <family val="2"/>
            <charset val="204"/>
          </rPr>
          <t xml:space="preserve">
зарплата местный бюджет</t>
        </r>
      </text>
    </comment>
    <comment ref="A92" authorId="0" shapeId="0">
      <text>
        <r>
          <rPr>
            <b/>
            <sz val="8"/>
            <color indexed="81"/>
            <rFont val="Tahoma"/>
            <family val="2"/>
            <charset val="204"/>
          </rPr>
          <t>User31:</t>
        </r>
        <r>
          <rPr>
            <sz val="8"/>
            <color indexed="81"/>
            <rFont val="Tahoma"/>
            <family val="2"/>
            <charset val="204"/>
          </rPr>
          <t xml:space="preserve">
ст.290   местный бюджет</t>
        </r>
      </text>
    </comment>
    <comment ref="A101" authorId="0" shapeId="0">
      <text>
        <r>
          <rPr>
            <b/>
            <sz val="8"/>
            <color indexed="81"/>
            <rFont val="Tahoma"/>
            <family val="2"/>
            <charset val="204"/>
          </rPr>
          <t>User31:</t>
        </r>
        <r>
          <rPr>
            <sz val="8"/>
            <color indexed="81"/>
            <rFont val="Tahoma"/>
            <family val="2"/>
            <charset val="204"/>
          </rPr>
          <t xml:space="preserve">
ст.290   местный бюджет</t>
        </r>
      </text>
    </comment>
    <comment ref="A112" authorId="0" shapeId="0">
      <text>
        <r>
          <rPr>
            <b/>
            <sz val="8"/>
            <color indexed="81"/>
            <rFont val="Tahoma"/>
            <family val="2"/>
            <charset val="204"/>
          </rPr>
          <t>User31:</t>
        </r>
        <r>
          <rPr>
            <sz val="8"/>
            <color indexed="81"/>
            <rFont val="Tahoma"/>
            <family val="2"/>
            <charset val="204"/>
          </rPr>
          <t xml:space="preserve">
ст.223  внебюджет</t>
        </r>
      </text>
    </comment>
    <comment ref="A124" authorId="0" shapeId="0">
      <text>
        <r>
          <rPr>
            <b/>
            <sz val="8"/>
            <color indexed="81"/>
            <rFont val="Tahoma"/>
            <family val="2"/>
            <charset val="204"/>
          </rPr>
          <t>User31:</t>
        </r>
        <r>
          <rPr>
            <sz val="8"/>
            <color indexed="81"/>
            <rFont val="Tahoma"/>
            <family val="2"/>
            <charset val="204"/>
          </rPr>
          <t xml:space="preserve">
местный бюджет</t>
        </r>
      </text>
    </comment>
    <comment ref="A164" authorId="0" shapeId="0">
      <text>
        <r>
          <rPr>
            <b/>
            <sz val="8"/>
            <color indexed="81"/>
            <rFont val="Tahoma"/>
            <family val="2"/>
            <charset val="204"/>
          </rPr>
          <t>User31:</t>
        </r>
        <r>
          <rPr>
            <sz val="8"/>
            <color indexed="81"/>
            <rFont val="Tahoma"/>
            <family val="2"/>
            <charset val="204"/>
          </rPr>
          <t xml:space="preserve">
местный бюджет</t>
        </r>
      </text>
    </comment>
    <comment ref="A204" authorId="0" shapeId="0">
      <text>
        <r>
          <rPr>
            <b/>
            <sz val="8"/>
            <color indexed="81"/>
            <rFont val="Tahoma"/>
            <family val="2"/>
            <charset val="204"/>
          </rPr>
          <t>User31:</t>
        </r>
        <r>
          <rPr>
            <sz val="8"/>
            <color indexed="81"/>
            <rFont val="Tahoma"/>
            <family val="2"/>
            <charset val="204"/>
          </rPr>
          <t xml:space="preserve">
местный бюджет</t>
        </r>
      </text>
    </comment>
    <comment ref="A326" authorId="0" shapeId="0">
      <text>
        <r>
          <rPr>
            <b/>
            <sz val="8"/>
            <color indexed="81"/>
            <rFont val="Tahoma"/>
            <family val="2"/>
            <charset val="204"/>
          </rPr>
          <t>User31:</t>
        </r>
        <r>
          <rPr>
            <sz val="8"/>
            <color indexed="81"/>
            <rFont val="Tahoma"/>
            <family val="2"/>
            <charset val="204"/>
          </rPr>
          <t xml:space="preserve">
местный бюджет</t>
        </r>
      </text>
    </comment>
  </commentList>
</comments>
</file>

<file path=xl/sharedStrings.xml><?xml version="1.0" encoding="utf-8"?>
<sst xmlns="http://schemas.openxmlformats.org/spreadsheetml/2006/main" count="976" uniqueCount="366">
  <si>
    <t>УТВЕРЖДАЮ</t>
  </si>
  <si>
    <t>(наименование должности лица, утверждающего документ)</t>
  </si>
  <si>
    <t>(подпись, расшифровка подписи)</t>
  </si>
  <si>
    <t>I. Сведения о деятельности муниципального бюджетного учреждения</t>
  </si>
  <si>
    <t>Наименование показателя</t>
  </si>
  <si>
    <t>из них:</t>
  </si>
  <si>
    <t>в том числе:</t>
  </si>
  <si>
    <t>310</t>
  </si>
  <si>
    <t>Подпрограмма "Социальная поддержка отдельных категорий граждан"</t>
  </si>
  <si>
    <t>Таблица 2.1</t>
  </si>
  <si>
    <t>Показатели выплат по расходам</t>
  </si>
  <si>
    <t>на закупку товаров, работ, услуг учреждения (подразделения)</t>
  </si>
  <si>
    <t>Код строки</t>
  </si>
  <si>
    <t>Год начала закупки</t>
  </si>
  <si>
    <t>Сумма выплат по расходам на закупку товаров, работ и услуг, руб. (с точностью до двух знаков после запятой - 0,00</t>
  </si>
  <si>
    <t>всего на закупки</t>
  </si>
  <si>
    <t>в соответствии с Федеральным законом от 5 апреля 2013 г. N 44-ФЗ "О контрактной системе в сфере закупок товаров, работ, услуг для обеспечения государственных и муниципальных нужд"</t>
  </si>
  <si>
    <t>в соответствии с Федеральным законом от 18 июля 2011 г. N 223-ФЗ "О закупках товаров, работ, услуг отдельными видами юридических лиц"</t>
  </si>
  <si>
    <t>Выплаты по расходам на закупку товаров, работ, услуг всего:</t>
  </si>
  <si>
    <t>X</t>
  </si>
  <si>
    <t>в том числе: на оплату контрактов заключенных до начала очередного финансового года:</t>
  </si>
  <si>
    <t>на закупку товаров работ, услуг по году начала закупки:</t>
  </si>
  <si>
    <t>Показатели по поступлениям</t>
  </si>
  <si>
    <t>и выплатам учреждения (подразделения)</t>
  </si>
  <si>
    <t>Код по бюджетной классификации Российской Федерации</t>
  </si>
  <si>
    <t>Объем финансового обеспечения, руб. (с точностью до двух знаков после запятой - 0,00)</t>
  </si>
  <si>
    <t>всего</t>
  </si>
  <si>
    <t>субсидии, предоставляемые в соответствии с абзацем вторым пункта 1 статьи 78.1 Бюджетного кодекса Российской Федерации</t>
  </si>
  <si>
    <t>субсидии на осуществление капитальных вложений</t>
  </si>
  <si>
    <t>средства обязательного медицинского страхования</t>
  </si>
  <si>
    <t>поступления от оказания услуг (выполнения работ) на платной основе и от иной приносящей доход деятельности</t>
  </si>
  <si>
    <t>из них гранты</t>
  </si>
  <si>
    <t>Поступления от доходов, всего:</t>
  </si>
  <si>
    <t>доходы от оказания услуг, работ</t>
  </si>
  <si>
    <t>доходы от штрафов, пеней, иных сумм принудительного изъятия</t>
  </si>
  <si>
    <t>безвозмездные поступления от наднациональных организаций, правительств иностранных государств, международных финансовых организаций</t>
  </si>
  <si>
    <t>иные субсидии, предоставленные из бюджета</t>
  </si>
  <si>
    <t>прочие доходы</t>
  </si>
  <si>
    <t>доходы от операций с активами</t>
  </si>
  <si>
    <t>Выплаты по расходам, всего:</t>
  </si>
  <si>
    <t>в том числе на: выплаты персоналу всего:</t>
  </si>
  <si>
    <t>прочие расходы (кроме расходов на закупку товаров, работ, услуг)</t>
  </si>
  <si>
    <t>расходы на закупку товаров, работ, услуг, всего</t>
  </si>
  <si>
    <t>Поступление финансовых активов, всего:</t>
  </si>
  <si>
    <t>прочие поступления</t>
  </si>
  <si>
    <t>Выбытие финансовых активов, всего</t>
  </si>
  <si>
    <t>прочие выбытия</t>
  </si>
  <si>
    <t>Остаток средств на начало года</t>
  </si>
  <si>
    <t>Остаток средств на конец года</t>
  </si>
  <si>
    <t>Таблица 2</t>
  </si>
  <si>
    <t xml:space="preserve">        Показатели финансового состояния учреждения (подразделения)</t>
  </si>
  <si>
    <t>N п/п</t>
  </si>
  <si>
    <t>Сумма, тыс. руб.</t>
  </si>
  <si>
    <t>Нефинансовые активы, всего:</t>
  </si>
  <si>
    <t>особо ценное движимое имущество, всего:</t>
  </si>
  <si>
    <t>Финансовые активы, всего:</t>
  </si>
  <si>
    <t>денежные средства учреждения, размещенные на депозиты в кредитной организации</t>
  </si>
  <si>
    <t>иные финансовые инструменты</t>
  </si>
  <si>
    <t>дебиторская задолженность по доходам</t>
  </si>
  <si>
    <t>дебиторская задолженность по расходам</t>
  </si>
  <si>
    <t>кредиторская задолженность:</t>
  </si>
  <si>
    <t>Таблица 3</t>
  </si>
  <si>
    <t xml:space="preserve">                     Сведения о средствах, поступающих</t>
  </si>
  <si>
    <t xml:space="preserve">            во временное распоряжение учреждения (подразделения)</t>
  </si>
  <si>
    <t xml:space="preserve">                       (очередной финансовый год)</t>
  </si>
  <si>
    <t>Сумма (руб., с точностью до двух знаков после запятой - 0,00)</t>
  </si>
  <si>
    <t>Поступление</t>
  </si>
  <si>
    <t>Выбытие</t>
  </si>
  <si>
    <t>Таблица 4</t>
  </si>
  <si>
    <t>Справочная информация</t>
  </si>
  <si>
    <t>Сумма (тыс. руб.)</t>
  </si>
  <si>
    <t>Объем публичных обязательств, всего:</t>
  </si>
  <si>
    <t>Объем бюджетных инвестиций (в части переданных полномочий государственного (муниципального) заказчика в соответствии с Бюджетным кодексом Российской Федерации), всего:</t>
  </si>
  <si>
    <t>Объем средств, поступивших во временное распоряжение, всего:</t>
  </si>
  <si>
    <t>Таблица 1</t>
  </si>
  <si>
    <t>безвозмездные перечисления  организациям</t>
  </si>
  <si>
    <t>из них: оплата труда и начисления на выплаты по оплате труда</t>
  </si>
  <si>
    <t>из них: увеличение остатков средств</t>
  </si>
  <si>
    <t>Из них: уменьшение остатков средств</t>
  </si>
  <si>
    <t>1.1. Цели деятельности учреждения в соответствии с  Законом РФ об образовании, областными законами, типовым положением об общеобразовательном учреждении и уставом учреждения:</t>
  </si>
  <si>
    <t xml:space="preserve">1.4 Общая балансовая стоимость недвижимого муниципального имущества на дату составления плана    (в разрезе стоимости имущества, закрепленного собственником имущества за учреждением на праве оперативного управления; приобретенного учреждением (подразделением) за счет выделенных собственником имущества учреждения средств; приобретенного учреждением (подразделением) за счет доходов, полученных от иной приносящей доход деятельности)
   </t>
  </si>
  <si>
    <t>в том числе: просроченная кредиторская задолженность</t>
  </si>
  <si>
    <t>из них:                                                                              недвижимое имущество, всего :</t>
  </si>
  <si>
    <t>в том числе:                                                                                    остаточная стоимость</t>
  </si>
  <si>
    <t>в том числе:                                                                                          остаточная стоимость</t>
  </si>
  <si>
    <t>из них:                                                                              денежные средства учреждения, всего</t>
  </si>
  <si>
    <t>в том числе:                                                                        денежные средства учреждения на счетах</t>
  </si>
  <si>
    <t xml:space="preserve">Расходы на обеспечение деятельности (оказание услуг) муниципальных учреждений в рамках подпрограммы «Развитие дошкольного, общего и дополнительного образования» муниципальной программы «Развитие образования города Новочеркасска» </t>
  </si>
  <si>
    <t>Обязательство, :  всего</t>
  </si>
  <si>
    <t>120</t>
  </si>
  <si>
    <t>130</t>
  </si>
  <si>
    <t>140</t>
  </si>
  <si>
    <t>180</t>
  </si>
  <si>
    <t>152</t>
  </si>
  <si>
    <t>1.1</t>
  </si>
  <si>
    <t>1.1.1</t>
  </si>
  <si>
    <t>1.2</t>
  </si>
  <si>
    <t>1.2.1</t>
  </si>
  <si>
    <t>2</t>
  </si>
  <si>
    <t>2.1</t>
  </si>
  <si>
    <t>2.1.1</t>
  </si>
  <si>
    <t>2.1.2</t>
  </si>
  <si>
    <t>2.2.</t>
  </si>
  <si>
    <t>2.3</t>
  </si>
  <si>
    <t>2.4</t>
  </si>
  <si>
    <t>3</t>
  </si>
  <si>
    <t>3.1</t>
  </si>
  <si>
    <t>из них:                                                                                   долговые обязательства</t>
  </si>
  <si>
    <t>Услуги связи</t>
  </si>
  <si>
    <t>Коммунальные услуги</t>
  </si>
  <si>
    <t>Работы, услуги по содержанию имущества</t>
  </si>
  <si>
    <t>Прочие работы, услуги</t>
  </si>
  <si>
    <t>Увеличение стоимости основных средств</t>
  </si>
  <si>
    <t>Увеличение стоимости материальных запасов</t>
  </si>
  <si>
    <t>Расходы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 в размере, необходимом для реализации основных общеобразовательных программ в части финансирования расходов на оплату труда работников общеобразовательных учреждений, расходов на учебники и учебные пособия, технические средства обучения, расходные материалы и хозяйственные нужды (за исключением расходов на содержание зданий и коммунальных расходов, осуществляемых из местных бюджетов) в рамках подпрограммы "Развитие дошкольного, общего и дополнительного образования" муниципальной программы "Развитие образования города Новочеркасска"</t>
  </si>
  <si>
    <t xml:space="preserve">Расходы на реализацию проекта «Всеобуч по плаванию» в рамках подпрограммы «Развитие дошкольного, общего и дополнительного образования» муниципальной программы «Развитие образования города Новочеркасска» </t>
  </si>
  <si>
    <t>Муниципальная программа "Защита населения и территории города Новочеркасска от чрезвычайных ситуаций, обеспечение пожарной безопасности и безопасности людей на водных объектах"</t>
  </si>
  <si>
    <t xml:space="preserve">Приобретение оборудования и учебно-методической и художественной литературы для обеспечения реализации казачьего компонента в рамках подпрограммы «Развитие системы образовательных учреждений, использующих в образовательном процессе казачий компонент» муниципальной программы «Поддержка казачества города Новочеркасска» </t>
  </si>
  <si>
    <t xml:space="preserve">Приобретение казачьей формы и символики для образовательных учреждений в рамках подпрограммы «Развитие системы образовательных учреждений, использующих в образовательном процессе казачий компонент муниципальной программы «Поддержка казачества города Новочеркасска» </t>
  </si>
  <si>
    <t>Расходы на реализацию проекта «Всеобуч по плаванию» в рамках подпрограммы «Развитие дошкольного, общего и дополнительного образования» муниципальной программы «Развитие образования города Новочеркасска»</t>
  </si>
  <si>
    <t>Расходы  на организацию временного трудоустройства несовершеннолетних граждан в возрасте от 14 до 18 лет в свободное от учебы время</t>
  </si>
  <si>
    <t>907 0702 182 00 25710  612</t>
  </si>
  <si>
    <t>907 0702 182 00 25700 612</t>
  </si>
  <si>
    <t>907 0702 182 00 00000 612</t>
  </si>
  <si>
    <t xml:space="preserve">Стипендии Мэра города Новочеркасска в рамках подпрограммы «Развитие дошкольного, общего и дополнительного образования» муниципальной программы «Развитие образования города Новочеркасска» </t>
  </si>
  <si>
    <t>Муниципальная программа "Социальная поддержка граждан города Новочеркасска"</t>
  </si>
  <si>
    <t xml:space="preserve">Расходы на  организацию отдыха детей в каникулярное время в рамках подпрограммы «Социальная поддержка отдельных категорий граждан» муниципальной программы «Социальная поддержка граждан города Новочеркасска» </t>
  </si>
  <si>
    <t xml:space="preserve">Расходы на организацию отдыха детей в каникулярное время в рамках подпрограммы «Социальная поддержка отдельных категорий граждан» муниципальной программы «Социальная поддержка граждан города Новочеркасска» </t>
  </si>
  <si>
    <t xml:space="preserve">907 0707 041 00 73130 612 </t>
  </si>
  <si>
    <t>907 0707 041 00 00000</t>
  </si>
  <si>
    <t>907 0707040 00 00000</t>
  </si>
  <si>
    <t xml:space="preserve">Расходы на развитие педагогического потенциала системы дошкольного образования, включая мероприятия по поддержке лучших педагогических работников в рамках подпрограммы «Развитие дошкольного, общего и дополнительного образования» муниципальной программы «Развитие образования города Новочеркасска» </t>
  </si>
  <si>
    <t xml:space="preserve">000 0000 000 00 00000 000 </t>
  </si>
  <si>
    <t>Расходы по приносящей доход деятельности</t>
  </si>
  <si>
    <t xml:space="preserve">Расходы на организацию бесплатного питания учащихся муниципальных бюджетных общеобразовательных учреждений средних общеобразовательных школ города Новочеркасска </t>
  </si>
  <si>
    <t>Расходы  на обеспечение дополнительным питанием учащихся 1-4 классов муниципальных бюджетных общеобразовательных учреждений города Новочеркасска в части бесплатного предоставления молока за счет средств местного бюджета</t>
  </si>
  <si>
    <t>410</t>
  </si>
  <si>
    <t>1.5 Общая балансовая стоимость движимого государственного (муниципального) имущества на дату составления Плана, в том числе</t>
  </si>
  <si>
    <t>балансовая стоимость особо ценного движимого имущества</t>
  </si>
  <si>
    <t>субсидии, предоставленные из бюджета, на муниципальное задание</t>
  </si>
  <si>
    <t>(подпись)</t>
  </si>
  <si>
    <t>(расшифровка подписи)</t>
  </si>
  <si>
    <t xml:space="preserve">Главный бухгалтер </t>
  </si>
  <si>
    <t xml:space="preserve">Исполнитель </t>
  </si>
  <si>
    <t>3.2.</t>
  </si>
  <si>
    <t>3.3</t>
  </si>
  <si>
    <t>Коммунальные услуги (возмещение электроэнергии)</t>
  </si>
  <si>
    <t>на 2018 г. 1-ый год планового периода</t>
  </si>
  <si>
    <t xml:space="preserve">Расходы на приобретение аппаратно-программных комплексов доврачебной диагностики состояния здоровья обучающихся в рамках подпрограммы "Развитие дошкольного,общего и дополнительного образования»муниципальной программы «Развитие образования города Новочеркасска» </t>
  </si>
  <si>
    <t>тел.</t>
  </si>
  <si>
    <t xml:space="preserve">в том числе:  </t>
  </si>
  <si>
    <t>доходы от собственности</t>
  </si>
  <si>
    <t>000 0000 000 00 00000 000</t>
  </si>
  <si>
    <t>000 0000 000 00 00000 000 244</t>
  </si>
  <si>
    <t>907 0702 182 00 25700 612 244</t>
  </si>
  <si>
    <t>907 0707 041 00 73130 612 244</t>
  </si>
  <si>
    <t>Расходы на выплаты персоналу в т.ч.:</t>
  </si>
  <si>
    <t>Выплаты персоналу учреждений, государственных (муниципальных) органов внебюджетными фондами</t>
  </si>
  <si>
    <t>000 0000 000 00 00000 000 100</t>
  </si>
  <si>
    <t>000 0000 000 00 00000 000 110</t>
  </si>
  <si>
    <t>Иные бюджетные ассигнования</t>
  </si>
  <si>
    <t>Уплату налогов, сборов и иных платежей, всего</t>
  </si>
  <si>
    <t>Уплата налога на имущество организаций</t>
  </si>
  <si>
    <t>Уплата земельного налога</t>
  </si>
  <si>
    <t>Уплата прочих налогов и сборов</t>
  </si>
  <si>
    <t>Социальное обеспечение и иные выплаты населению</t>
  </si>
  <si>
    <t>Иные закупки товаров, работ и услуг для обеспечения государственных и (муниципальных) нужд</t>
  </si>
  <si>
    <t>000 0000 000 00 00000 000 240</t>
  </si>
  <si>
    <t>Прочая закупка товаров, работ и услуг для обеспечения государственных (муниципальных) нужд в т.ч:</t>
  </si>
  <si>
    <t>907 0702 182 00 25700 612 240</t>
  </si>
  <si>
    <t>907 0702 182 00 25710  612 240</t>
  </si>
  <si>
    <t>907 0702 182 00 25710  612 244</t>
  </si>
  <si>
    <t>907 0707 041 00 73130 612 240</t>
  </si>
  <si>
    <t>000 0000 000 00 00000 000 853</t>
  </si>
  <si>
    <t>Уплата налогов, сборов и иных платежей</t>
  </si>
  <si>
    <t>000 0000 000 00 00000 000 850</t>
  </si>
  <si>
    <t>Кредиторская задолженность:</t>
  </si>
  <si>
    <t>Уплата иных платежей</t>
  </si>
  <si>
    <t>000 0000 000 00 00000 000 852</t>
  </si>
  <si>
    <t>Муниципальная программа                               "Поддержка казачества города Новочеркасска"</t>
  </si>
  <si>
    <t xml:space="preserve">Взносы по обязательному социальному страхованию на выплаты по оплате труда работников и иные выплаты работникам учреждения </t>
  </si>
  <si>
    <t>Иные выплаты персонвлу учреждений, за исключением фонда оплаты труда</t>
  </si>
  <si>
    <t xml:space="preserve">Фонд оплаты труда учреждений   </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</si>
  <si>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</si>
  <si>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на "____" _______________ 2016 г.</t>
  </si>
  <si>
    <t>907 0707 041 00 S 3130 612 244</t>
  </si>
  <si>
    <t>907 0707 041 00 S 3130 612 240</t>
  </si>
  <si>
    <t>907 0707 041 00 S 3130 612</t>
  </si>
  <si>
    <t>Средства резервного фонда на финансирование непредвиденных расходов местного бюджета:</t>
  </si>
  <si>
    <t>ДопЭК</t>
  </si>
  <si>
    <t>(последнюю отчетную дату)</t>
  </si>
  <si>
    <t>субсидия на финансовое обеспечение выполнения государственного (муниципального) задания из федерального бюджета, бюджета субъекта Российской Федерации (местного бюджета)</t>
  </si>
  <si>
    <t>на 2018 г. 1-й год планового периода</t>
  </si>
  <si>
    <t>на 2019 г.  2-й год планового периода</t>
  </si>
  <si>
    <t>на 2017 г. очередной  финансовый год</t>
  </si>
  <si>
    <t>на 2018 г.  1-й год планового периода</t>
  </si>
  <si>
    <t>на 2017г. очередной финансовый год</t>
  </si>
  <si>
    <t>на 2019 г. 2-ой год планового периода</t>
  </si>
  <si>
    <t>Иные выплаты населению</t>
  </si>
  <si>
    <t>8.2.1.1.0001</t>
  </si>
  <si>
    <t>8.2.1.1.0000</t>
  </si>
  <si>
    <t>Заработная плата</t>
  </si>
  <si>
    <t>8.2.1.2.0000</t>
  </si>
  <si>
    <t xml:space="preserve">Прочие выплаты в т.ч. </t>
  </si>
  <si>
    <t>Проезд к месту командирования и обратно</t>
  </si>
  <si>
    <t>Суточные</t>
  </si>
  <si>
    <t>Иные прочие выплаты</t>
  </si>
  <si>
    <t>Услуги за проживание в командировке</t>
  </si>
  <si>
    <t>8.2.1.2.0001</t>
  </si>
  <si>
    <t>8.2.1.2.0002</t>
  </si>
  <si>
    <t>8.2.1.2.0003</t>
  </si>
  <si>
    <t>8.2.1.2.0004</t>
  </si>
  <si>
    <t>Начисления на выплаты по оплате труда</t>
  </si>
  <si>
    <t>8.2.1.3.0000</t>
  </si>
  <si>
    <t>Прочие расходы:</t>
  </si>
  <si>
    <t>8.2.9.0.0000</t>
  </si>
  <si>
    <t>Иные прочие расходы</t>
  </si>
  <si>
    <t>8.2.9.0.0007</t>
  </si>
  <si>
    <t>Уплата налогов, государственных пошлин и сборов, разного рода платежей в бюджеты всех уровней (земельный налог, налог на имущество)</t>
  </si>
  <si>
    <t>8.2.9.0.0001</t>
  </si>
  <si>
    <t>Уплата пеней и штрафов</t>
  </si>
  <si>
    <t>8.2.9.0.0002</t>
  </si>
  <si>
    <t>000 0000 000 00 00000 000 851</t>
  </si>
  <si>
    <t>000 0000 000 00 00000 000  111</t>
  </si>
  <si>
    <t>000 0000 000 00 00000 000  112</t>
  </si>
  <si>
    <t>000 0000 000 00 00000 000  119</t>
  </si>
  <si>
    <t>8.2.2.3.0000</t>
  </si>
  <si>
    <t>Отопление и горячее водоснабжение</t>
  </si>
  <si>
    <t>Электроэнергия</t>
  </si>
  <si>
    <t>8.2.2.3.0001</t>
  </si>
  <si>
    <t>8.2.2.3.0003</t>
  </si>
  <si>
    <t>8.2.2.3.0004</t>
  </si>
  <si>
    <t>Газ</t>
  </si>
  <si>
    <t>8.2.2.3.0002</t>
  </si>
  <si>
    <t>Холодное водоснабжение и водоотведение</t>
  </si>
  <si>
    <t>8.2.2.3.0006</t>
  </si>
  <si>
    <t>Иные коммунальные услуги</t>
  </si>
  <si>
    <t>8.2.2.1.0000</t>
  </si>
  <si>
    <t>Интернет</t>
  </si>
  <si>
    <t>8.2.2.1.0002</t>
  </si>
  <si>
    <t>Иные услуги связи</t>
  </si>
  <si>
    <t>8.2.2.1.0004</t>
  </si>
  <si>
    <t>8.2.2.5.0000</t>
  </si>
  <si>
    <t>Текущий ремонт зданий и сооружений</t>
  </si>
  <si>
    <t>8.2.2.5.0001</t>
  </si>
  <si>
    <t>Текущий ремонт и обслуживание оборудования и техники</t>
  </si>
  <si>
    <t>8.2.2.5.0002</t>
  </si>
  <si>
    <t>Услуги по вывозу твердых бытовых отходов</t>
  </si>
  <si>
    <t>Иные работы, услуги по содержанию имущества</t>
  </si>
  <si>
    <t>8.2.2.5.0003</t>
  </si>
  <si>
    <t>8.2.2.5.0004</t>
  </si>
  <si>
    <t>Противопожарные мероприятия</t>
  </si>
  <si>
    <t>8.2.2.5.0010</t>
  </si>
  <si>
    <t>8.2.2.6.0000</t>
  </si>
  <si>
    <t>Оплата договоров гражданско-правовога характера</t>
  </si>
  <si>
    <t>8.2.2.3.0036</t>
  </si>
  <si>
    <t>Услуги по страхованию имущества, гражданской ответственности и здоровья</t>
  </si>
  <si>
    <t xml:space="preserve">Оплата услуг вневедомственной охраны </t>
  </si>
  <si>
    <t>Оплата услуг по организации питания</t>
  </si>
  <si>
    <t>Иные прочие работы, услуги</t>
  </si>
  <si>
    <t>8.2.2.6.0001</t>
  </si>
  <si>
    <t>8.2.2.6.0004</t>
  </si>
  <si>
    <t>8.2.2.6.0005</t>
  </si>
  <si>
    <t>8.2.2.6.0020</t>
  </si>
  <si>
    <t>8.2.2.6.0010</t>
  </si>
  <si>
    <t>Сопровождение и обновление справочно-информационных баз данных, лицензионное програмное обеспечение</t>
  </si>
  <si>
    <t>8.2.2.6.0011</t>
  </si>
  <si>
    <t>8.3.1.0.0000</t>
  </si>
  <si>
    <t>Приобретение оргтехники</t>
  </si>
  <si>
    <t>8.3.1.0.0001</t>
  </si>
  <si>
    <t>Приобретение компьютерной техники</t>
  </si>
  <si>
    <t>8.3.1.0.0002</t>
  </si>
  <si>
    <t>Приобретение бытовой техники</t>
  </si>
  <si>
    <t>8.3.1.0.0003</t>
  </si>
  <si>
    <t>Приобретение мебели</t>
  </si>
  <si>
    <t>8.3.1.0.0004</t>
  </si>
  <si>
    <t>8.3.1.0.0010</t>
  </si>
  <si>
    <t>Иные расходы, связанные с увеличением стоимости основных средств</t>
  </si>
  <si>
    <t>8.3.1.0.0015</t>
  </si>
  <si>
    <t>8.3.4.0.0000</t>
  </si>
  <si>
    <t>Приобретение медикоментов и перевязочных средств</t>
  </si>
  <si>
    <t>8.3.4.0.0001</t>
  </si>
  <si>
    <t>Приобретение продуктов питания</t>
  </si>
  <si>
    <t>8.3.4.0.0002</t>
  </si>
  <si>
    <t>Приобретение мягково инвентаря и обмундирования</t>
  </si>
  <si>
    <t>8.3.4.0.0003</t>
  </si>
  <si>
    <t>Приобретение горюче-смазочных материалов</t>
  </si>
  <si>
    <t>8.3.4.0.0004</t>
  </si>
  <si>
    <t>Закупка котельно-печного топлива</t>
  </si>
  <si>
    <t>8.3.4.0.0005</t>
  </si>
  <si>
    <t>8.3.4.0.0010</t>
  </si>
  <si>
    <t>Иные расходы, связанные с увеличением стоимости материальных запасов</t>
  </si>
  <si>
    <t>8.3.4.0.0011</t>
  </si>
  <si>
    <t>«___» _______________ 201_ г.</t>
  </si>
  <si>
    <t>на 2017г. финансовый год  (плановый  период 2018 и 2019 годов)</t>
  </si>
  <si>
    <t>на  2017г. финансовый год  ( плановый  период 2018 и 2019 годов)</t>
  </si>
  <si>
    <t xml:space="preserve">907 0701 021 00 00590 611 </t>
  </si>
  <si>
    <t>907 0701 021 00 00590 611 100</t>
  </si>
  <si>
    <t>907 0701 021 00 00590 611 110</t>
  </si>
  <si>
    <t>907 0701 021 00 00590 611 111</t>
  </si>
  <si>
    <t>907 0701 021 00 00590 611 112</t>
  </si>
  <si>
    <t>907 0701 021 00 00590 611 119</t>
  </si>
  <si>
    <t xml:space="preserve">907 0701 021 00 25060 612 </t>
  </si>
  <si>
    <t xml:space="preserve">907 0701 021 00 25060 612 100 </t>
  </si>
  <si>
    <t>907 0701 021 00 25060 612 110</t>
  </si>
  <si>
    <t>907 0701 021 00 25060 612 111</t>
  </si>
  <si>
    <t>907 0701 021 00 25060 612 119</t>
  </si>
  <si>
    <t xml:space="preserve">907 0701 021 00 25370 612 </t>
  </si>
  <si>
    <t>907 0701 021 00 25370 612 100</t>
  </si>
  <si>
    <t>907 0701 021 00 25370 612  110</t>
  </si>
  <si>
    <t>907 0701 021 00 25370 612 111</t>
  </si>
  <si>
    <t>907 0701 021 00 25370 612 119</t>
  </si>
  <si>
    <t>907 0701 021 00 25090 612</t>
  </si>
  <si>
    <t>907 0701 021 00 25090 612 300</t>
  </si>
  <si>
    <t>907 0701 021 00 25090 612 360</t>
  </si>
  <si>
    <t>907 0701 021 00 00590 611 800</t>
  </si>
  <si>
    <t>907 0701 021 00 00590 611 850</t>
  </si>
  <si>
    <t>907 0701 021 00 00590 611 851</t>
  </si>
  <si>
    <t>907 0701 021 00 00590 611 852</t>
  </si>
  <si>
    <t>907 0701 021 00 00590 611 853</t>
  </si>
  <si>
    <t>907 0701 021 00 00590 611 240</t>
  </si>
  <si>
    <t>907 0701 021 00 00590 611 244</t>
  </si>
  <si>
    <t>907 0701 021 00 S 3110 612</t>
  </si>
  <si>
    <t>907 0701 021 00 S 3110 612 240</t>
  </si>
  <si>
    <t>907 0701 021 00 S 3110 612 244</t>
  </si>
  <si>
    <t xml:space="preserve">907 0701 021 00 73110 612 </t>
  </si>
  <si>
    <t>907 0701 021 00 73110 612 240</t>
  </si>
  <si>
    <t>907 0701 021 00 73110 612 244</t>
  </si>
  <si>
    <t xml:space="preserve">907 0701 021 00 25820 612 </t>
  </si>
  <si>
    <t>907 0701 021 00 25820 612 240</t>
  </si>
  <si>
    <t>907 0701 021 00 25820 612 244</t>
  </si>
  <si>
    <t xml:space="preserve">907 0701 021 00 25830 612 </t>
  </si>
  <si>
    <t>907 0701 021 00 25830 612 240</t>
  </si>
  <si>
    <t>907 0701 021 00 25830 612 244</t>
  </si>
  <si>
    <t xml:space="preserve">907 0701 092 00 25390 612 </t>
  </si>
  <si>
    <t>907 0701 092 00 25390 612 240</t>
  </si>
  <si>
    <t>907 0701 092 00 25390 612 244</t>
  </si>
  <si>
    <t xml:space="preserve">907 0701 021 00 S 4030 612 </t>
  </si>
  <si>
    <t>907 0701 021 00 S 4030 612 240</t>
  </si>
  <si>
    <t>907 0701 021 00 S 4030 612 244</t>
  </si>
  <si>
    <t xml:space="preserve">907 0701 021 00 74030 612 </t>
  </si>
  <si>
    <t>907 0701 021 00 74030 612  240</t>
  </si>
  <si>
    <t>907 0701 021 00 74030 612 244</t>
  </si>
  <si>
    <t xml:space="preserve">907 0701 99 000 911 30 612 </t>
  </si>
  <si>
    <t>907 0701 99 000 911 30 612  240</t>
  </si>
  <si>
    <t>907 0701 99 000 911 30 612  244</t>
  </si>
  <si>
    <t xml:space="preserve">907 0701 021 00 25850 612 </t>
  </si>
  <si>
    <t>907 0701 021 00 25850 612 240</t>
  </si>
  <si>
    <t>907 0701 021 00 25850 612 244</t>
  </si>
  <si>
    <t>907 0701 021 00 72020 611 100</t>
  </si>
  <si>
    <t>907 0701 021 00 72020 611 110</t>
  </si>
  <si>
    <t>907 0701 021 00 72020 611 111</t>
  </si>
  <si>
    <t>907 0701 021 00 72020 611 112</t>
  </si>
  <si>
    <t>907 0701 021 00 72020 611 119</t>
  </si>
  <si>
    <t>907 0701 021 00 72020 611 240</t>
  </si>
  <si>
    <t>907 0701 021 00 72020 611 244</t>
  </si>
  <si>
    <t xml:space="preserve">907 0701 021 00 72020 611 </t>
  </si>
  <si>
    <t>Основной целью деятельности детского сада является образовательная деятельность по образовательным программам дошкольного образования, присмотр и уход.</t>
  </si>
  <si>
    <t xml:space="preserve">1.2. Виды деятельности учреждения, относящиеся к его основным видам деятельности в соответствии с уставом учреждения:                                                                                                                 Основной вид деятельности детского сада:предоставление общедоступного бесплатного         дошкольного образования;                                                                                                                                                                          присмотр и уход за детьми;
</t>
  </si>
  <si>
    <t xml:space="preserve">1.3. Перечень услуг (работ), относящихся в соответствии с уставом к основным видам деятельности учреждения, предоставление которых для физических и юридических лиц осуществляется в том числе за плату:                                                                                   предоставление дополнительного образования в детском саду;                                                        организация и проведение семинаров и конференций;                                                                                                                                                     консультационные услуги по направлениям работы детского сада;                                                                                               организация различных форм вариативного дошкольного образования для детей,                               не посещающих детский сад;                                                                                                    организация летних площадок, лагерей отдыха для детей, не посещающих детский сад;                                    сдача в аренду с согласия Учредителя и Собственника недвижимого имущества                                            и особо ценного движимого имущества, закрепленного за детским садом Учредителем или        приобретенного детским садом за счет средств, выделенных ему Учредителем         на приобретение такого имущества, без финансового обеспечения содержания                   такого имущества Учредителем и распоряжение без согласия Собственника             имуществом, находящимся на праве оперативного управления, кроме особо ценного      движимого имущества, закрепленного за детским садом Собственником                                                      или приобретенным детским садом за счет средств, выделенных ему Собственником              на приобретение такого имущества, а также недвижимым имуществом,                                                                    если иное не предусмотрено в действующем законодательстве и др.;                                реализация исследовательских программ, направленных на разработку содержания                                     и технологий образования и воспитания, в т.ч. и на договорной основе;                                            организация специального информационного обслуживания, субъектов образовательного процесса;                осуществление иной, разрешенной законодательством деятельности.                            </t>
  </si>
  <si>
    <t xml:space="preserve">     Заведующий МБДОУ №  30      </t>
  </si>
  <si>
    <t>Н.А.Филиппова</t>
  </si>
  <si>
    <t>_________________</t>
  </si>
  <si>
    <t xml:space="preserve">                          на "29" 12 2016 г.</t>
  </si>
  <si>
    <t>Каверина Н.В.</t>
  </si>
  <si>
    <t>"29" 12 2016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</si>
</sst>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quot;р.&quot;_-;\-* #,##0.00&quot;р.&quot;_-;_-* &quot;-&quot;??&quot;р.&quot;_-;_-@_-"/>
    <numFmt numFmtId="43" formatCode="_-* #,##0.00_р_._-;\-* #,##0.00_р_._-;_-* &quot;-&quot;??_р_._-;_-@_-"/>
    <numFmt numFmtId="164" formatCode="#,##0.00&quot;р.&quot;"/>
  </numFmts>
  <fonts count="54" x14ac:knownFonts="1">
    <font>
      <sz val="10"/>
      <name val="Arial Cyr"/>
      <charset val="204"/>
    </font>
    <font>
      <sz val="11"/>
      <color indexed="8"/>
      <name val="Calibri"/>
      <family val="2"/>
    </font>
    <font>
      <sz val="12"/>
      <color indexed="8"/>
      <name val="Times New Roman"/>
      <family val="1"/>
      <charset val="204"/>
    </font>
    <font>
      <sz val="10"/>
      <name val="Arial Cyr"/>
      <charset val="204"/>
    </font>
    <font>
      <sz val="10"/>
      <name val="Times New Roman"/>
      <family val="1"/>
      <charset val="204"/>
    </font>
    <font>
      <vertAlign val="subscript"/>
      <sz val="14"/>
      <color indexed="8"/>
      <name val="Times New Roman"/>
      <family val="1"/>
      <charset val="204"/>
    </font>
    <font>
      <vertAlign val="subscript"/>
      <sz val="12"/>
      <color indexed="8"/>
      <name val="Times New Roman"/>
      <family val="1"/>
      <charset val="204"/>
    </font>
    <font>
      <sz val="8"/>
      <color indexed="8"/>
      <name val="Times New Roman"/>
      <family val="1"/>
      <charset val="204"/>
    </font>
    <font>
      <sz val="12"/>
      <name val="Times New Roman"/>
      <family val="1"/>
      <charset val="204"/>
    </font>
    <font>
      <b/>
      <sz val="16"/>
      <color indexed="8"/>
      <name val="Times New Roman"/>
      <family val="1"/>
      <charset val="204"/>
    </font>
    <font>
      <sz val="11"/>
      <color indexed="8"/>
      <name val="Times New Roman"/>
      <family val="1"/>
      <charset val="204"/>
    </font>
    <font>
      <sz val="14"/>
      <color indexed="8"/>
      <name val="Times New Roman"/>
      <family val="1"/>
      <charset val="204"/>
    </font>
    <font>
      <sz val="14"/>
      <name val="Times New Roman"/>
      <family val="1"/>
      <charset val="204"/>
    </font>
    <font>
      <sz val="11"/>
      <name val="Times New Roman"/>
      <family val="1"/>
      <charset val="204"/>
    </font>
    <font>
      <b/>
      <sz val="14"/>
      <name val="Times New Roman"/>
      <family val="1"/>
      <charset val="204"/>
    </font>
    <font>
      <u/>
      <sz val="10"/>
      <color theme="10"/>
      <name val="Arial Cyr"/>
      <charset val="204"/>
    </font>
    <font>
      <sz val="10"/>
      <name val="Courier New"/>
      <family val="3"/>
      <charset val="204"/>
    </font>
    <font>
      <b/>
      <sz val="10"/>
      <name val="Times New Roman"/>
      <family val="1"/>
      <charset val="204"/>
    </font>
    <font>
      <b/>
      <sz val="10"/>
      <name val="Arial Cyr"/>
      <charset val="204"/>
    </font>
    <font>
      <sz val="8"/>
      <name val="Times New Roman"/>
      <family val="1"/>
      <charset val="204"/>
    </font>
    <font>
      <sz val="9"/>
      <name val="Times New Roman"/>
      <family val="1"/>
      <charset val="204"/>
    </font>
    <font>
      <b/>
      <sz val="8"/>
      <name val="Times New Roman"/>
      <family val="1"/>
      <charset val="204"/>
    </font>
    <font>
      <b/>
      <sz val="9"/>
      <name val="Times New Roman"/>
      <family val="1"/>
      <charset val="204"/>
    </font>
    <font>
      <b/>
      <sz val="12"/>
      <name val="Times New Roman"/>
      <family val="1"/>
      <charset val="204"/>
    </font>
    <font>
      <sz val="9"/>
      <color indexed="81"/>
      <name val="Tahoma"/>
      <family val="2"/>
      <charset val="204"/>
    </font>
    <font>
      <b/>
      <sz val="9"/>
      <color indexed="81"/>
      <name val="Tahoma"/>
      <family val="2"/>
      <charset val="204"/>
    </font>
    <font>
      <sz val="10"/>
      <color indexed="8"/>
      <name val="Times New Roman"/>
      <family val="1"/>
      <charset val="204"/>
    </font>
    <font>
      <sz val="8"/>
      <color indexed="81"/>
      <name val="Tahoma"/>
      <family val="2"/>
      <charset val="204"/>
    </font>
    <font>
      <b/>
      <sz val="8"/>
      <color indexed="81"/>
      <name val="Tahoma"/>
      <family val="2"/>
      <charset val="204"/>
    </font>
    <font>
      <sz val="10"/>
      <color rgb="FFFF0000"/>
      <name val="Times New Roman"/>
      <family val="1"/>
      <charset val="204"/>
    </font>
    <font>
      <sz val="10"/>
      <color rgb="FFFF0000"/>
      <name val="Courier New"/>
      <family val="3"/>
      <charset val="204"/>
    </font>
    <font>
      <sz val="10"/>
      <color rgb="FF00B0F0"/>
      <name val="Arial Cyr"/>
      <charset val="204"/>
    </font>
    <font>
      <sz val="8"/>
      <color rgb="FF7030A0"/>
      <name val="Times New Roman"/>
      <family val="1"/>
      <charset val="204"/>
    </font>
    <font>
      <sz val="10"/>
      <color rgb="FF7030A0"/>
      <name val="Times New Roman"/>
      <family val="1"/>
      <charset val="204"/>
    </font>
    <font>
      <sz val="10"/>
      <color rgb="FF7030A0"/>
      <name val="Arial Cyr"/>
      <charset val="204"/>
    </font>
    <font>
      <sz val="8"/>
      <color rgb="FF00B050"/>
      <name val="Times New Roman"/>
      <family val="1"/>
      <charset val="204"/>
    </font>
    <font>
      <sz val="10"/>
      <color rgb="FF00B050"/>
      <name val="Times New Roman"/>
      <family val="1"/>
      <charset val="204"/>
    </font>
    <font>
      <sz val="10"/>
      <color rgb="FF00B050"/>
      <name val="Arial Cyr"/>
      <charset val="204"/>
    </font>
    <font>
      <sz val="10"/>
      <color theme="9" tint="-0.499984740745262"/>
      <name val="Arial Cyr"/>
      <charset val="204"/>
    </font>
    <font>
      <sz val="9"/>
      <color rgb="FF00B050"/>
      <name val="Times New Roman"/>
      <family val="1"/>
      <charset val="204"/>
    </font>
    <font>
      <sz val="9"/>
      <color rgb="FF7030A0"/>
      <name val="Times New Roman"/>
      <family val="1"/>
      <charset val="204"/>
    </font>
    <font>
      <b/>
      <sz val="8"/>
      <color theme="9" tint="-0.499984740745262"/>
      <name val="Times New Roman"/>
      <family val="1"/>
      <charset val="204"/>
    </font>
    <font>
      <b/>
      <sz val="10"/>
      <color theme="9" tint="-0.499984740745262"/>
      <name val="Times New Roman"/>
      <family val="1"/>
      <charset val="204"/>
    </font>
    <font>
      <b/>
      <sz val="12"/>
      <color rgb="FFFF0000"/>
      <name val="Times New Roman"/>
      <family val="1"/>
      <charset val="204"/>
    </font>
    <font>
      <b/>
      <sz val="10"/>
      <name val="Courier New"/>
      <family val="3"/>
      <charset val="204"/>
    </font>
    <font>
      <i/>
      <sz val="10"/>
      <name val="Times New Roman"/>
      <family val="1"/>
      <charset val="204"/>
    </font>
    <font>
      <i/>
      <sz val="10"/>
      <name val="Arial Cyr"/>
      <charset val="204"/>
    </font>
    <font>
      <i/>
      <sz val="8"/>
      <name val="Courier New"/>
      <family val="3"/>
      <charset val="204"/>
    </font>
    <font>
      <sz val="10"/>
      <color theme="1"/>
      <name val="Times New Roman"/>
      <family val="1"/>
      <charset val="204"/>
    </font>
    <font>
      <sz val="14"/>
      <color rgb="FFFF0000"/>
      <name val="Times New Roman"/>
      <family val="1"/>
      <charset val="204"/>
    </font>
    <font>
      <sz val="9"/>
      <color theme="1"/>
      <name val="Times New Roman"/>
      <family val="1"/>
      <charset val="204"/>
    </font>
    <font>
      <sz val="8"/>
      <color theme="1"/>
      <name val="Times New Roman"/>
      <family val="1"/>
      <charset val="204"/>
    </font>
    <font>
      <b/>
      <sz val="14"/>
      <color indexed="8"/>
      <name val="Times New Roman"/>
      <family val="1"/>
      <charset val="204"/>
    </font>
    <font>
      <b/>
      <vertAlign val="subscript"/>
      <sz val="16"/>
      <name val="Times New Roman"/>
      <family val="1"/>
      <charset val="204"/>
    </font>
  </fonts>
  <fills count="1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67E161"/>
        <bgColor indexed="64"/>
      </patternFill>
    </fill>
    <fill>
      <patternFill patternType="solid">
        <fgColor rgb="FFFF99FF"/>
        <bgColor indexed="64"/>
      </patternFill>
    </fill>
    <fill>
      <patternFill patternType="solid">
        <fgColor theme="4"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9" tint="0.59999389629810485"/>
        <bgColor indexed="64"/>
      </patternFill>
    </fill>
    <fill>
      <patternFill patternType="solid">
        <fgColor theme="6" tint="0.59999389629810485"/>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1" fillId="0" borderId="0"/>
    <xf numFmtId="0" fontId="15" fillId="0" borderId="0" applyNumberFormat="0" applyFill="0" applyBorder="0" applyAlignment="0" applyProtection="0">
      <alignment vertical="top"/>
      <protection locked="0"/>
    </xf>
  </cellStyleXfs>
  <cellXfs count="322">
    <xf numFmtId="0" fontId="0" fillId="0" borderId="0" xfId="0"/>
    <xf numFmtId="0" fontId="4" fillId="0" borderId="0" xfId="0" applyFont="1"/>
    <xf numFmtId="0" fontId="2" fillId="0" borderId="0" xfId="2" applyFont="1" applyAlignment="1" applyProtection="1">
      <protection locked="0"/>
    </xf>
    <xf numFmtId="0" fontId="2" fillId="0" borderId="0" xfId="2" applyFont="1" applyAlignment="1" applyProtection="1">
      <alignment horizontal="right"/>
      <protection locked="0"/>
    </xf>
    <xf numFmtId="0" fontId="8" fillId="0" borderId="0" xfId="2" applyFont="1" applyAlignment="1" applyProtection="1">
      <protection locked="0"/>
    </xf>
    <xf numFmtId="0" fontId="2" fillId="0" borderId="0" xfId="2" applyFont="1" applyProtection="1">
      <protection locked="0"/>
    </xf>
    <xf numFmtId="0" fontId="10" fillId="0" borderId="0" xfId="2" applyFont="1" applyProtection="1">
      <protection locked="0"/>
    </xf>
    <xf numFmtId="0" fontId="10" fillId="0" borderId="0" xfId="2" applyFont="1" applyAlignment="1" applyProtection="1">
      <alignment horizontal="right"/>
      <protection locked="0"/>
    </xf>
    <xf numFmtId="49" fontId="2" fillId="0" borderId="2" xfId="2" applyNumberFormat="1" applyFont="1" applyBorder="1" applyAlignment="1" applyProtection="1">
      <alignment horizontal="right"/>
      <protection locked="0"/>
    </xf>
    <xf numFmtId="0" fontId="11" fillId="0" borderId="0" xfId="2" applyFont="1" applyProtection="1">
      <protection locked="0"/>
    </xf>
    <xf numFmtId="0" fontId="12" fillId="0" borderId="0" xfId="2" applyFont="1" applyBorder="1" applyAlignment="1" applyProtection="1">
      <alignment horizontal="center"/>
      <protection locked="0"/>
    </xf>
    <xf numFmtId="0" fontId="12" fillId="0" borderId="0" xfId="2" applyFont="1" applyProtection="1">
      <protection locked="0"/>
    </xf>
    <xf numFmtId="0" fontId="13" fillId="0" borderId="0" xfId="2" applyFont="1" applyProtection="1">
      <protection locked="0"/>
    </xf>
    <xf numFmtId="0" fontId="8" fillId="0" borderId="0" xfId="2" applyFont="1" applyAlignment="1" applyProtection="1">
      <alignment horizontal="center"/>
      <protection locked="0"/>
    </xf>
    <xf numFmtId="0" fontId="4" fillId="0" borderId="0" xfId="0" applyFont="1" applyAlignment="1">
      <alignment horizontal="right"/>
    </xf>
    <xf numFmtId="0" fontId="4" fillId="0" borderId="0" xfId="0" applyFont="1" applyAlignment="1">
      <alignment horizontal="justify"/>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3" xfId="0" applyFont="1" applyBorder="1" applyAlignment="1">
      <alignment horizontal="center" vertical="top" wrapText="1"/>
    </xf>
    <xf numFmtId="0" fontId="4" fillId="0" borderId="3" xfId="0" applyFont="1" applyBorder="1" applyAlignment="1">
      <alignment vertical="top" wrapText="1"/>
    </xf>
    <xf numFmtId="0" fontId="4" fillId="0" borderId="6" xfId="0" applyFont="1" applyBorder="1" applyAlignment="1">
      <alignment horizontal="center" vertical="top" wrapText="1"/>
    </xf>
    <xf numFmtId="0" fontId="15" fillId="0" borderId="3" xfId="3" applyBorder="1" applyAlignment="1" applyProtection="1">
      <alignment vertical="top" wrapText="1"/>
    </xf>
    <xf numFmtId="0" fontId="4" fillId="0" borderId="2" xfId="0" applyFont="1" applyBorder="1" applyAlignment="1">
      <alignment horizontal="center" vertical="top" wrapText="1"/>
    </xf>
    <xf numFmtId="0" fontId="4" fillId="0" borderId="2" xfId="0" applyFont="1" applyBorder="1" applyAlignment="1">
      <alignment vertical="top" wrapText="1"/>
    </xf>
    <xf numFmtId="0" fontId="18" fillId="0" borderId="0" xfId="0" applyFont="1"/>
    <xf numFmtId="49" fontId="0" fillId="0" borderId="0" xfId="0" applyNumberFormat="1"/>
    <xf numFmtId="49" fontId="4" fillId="0" borderId="2" xfId="0" applyNumberFormat="1" applyFont="1" applyBorder="1" applyAlignment="1">
      <alignment horizontal="center" vertical="top" wrapText="1"/>
    </xf>
    <xf numFmtId="49" fontId="4" fillId="0" borderId="2" xfId="0" applyNumberFormat="1" applyFont="1" applyBorder="1" applyAlignment="1">
      <alignment vertical="top" wrapText="1"/>
    </xf>
    <xf numFmtId="0" fontId="0" fillId="3" borderId="0" xfId="0" applyFill="1"/>
    <xf numFmtId="0" fontId="10" fillId="4" borderId="0" xfId="2" applyFont="1" applyFill="1" applyAlignment="1" applyProtection="1">
      <alignment horizontal="right"/>
      <protection locked="0"/>
    </xf>
    <xf numFmtId="0" fontId="0" fillId="0" borderId="0" xfId="0" applyAlignment="1">
      <alignment wrapText="1"/>
    </xf>
    <xf numFmtId="0" fontId="17" fillId="0" borderId="2" xfId="0" applyFont="1" applyBorder="1" applyAlignment="1">
      <alignment vertical="top" wrapText="1"/>
    </xf>
    <xf numFmtId="0" fontId="4" fillId="4" borderId="2" xfId="0" applyFont="1" applyFill="1" applyBorder="1" applyAlignment="1">
      <alignment vertical="top" wrapText="1"/>
    </xf>
    <xf numFmtId="49" fontId="4" fillId="0" borderId="0" xfId="0" applyNumberFormat="1" applyFont="1" applyAlignment="1">
      <alignment horizontal="justify"/>
    </xf>
    <xf numFmtId="49" fontId="17" fillId="0" borderId="2" xfId="0" applyNumberFormat="1" applyFont="1" applyBorder="1" applyAlignment="1">
      <alignment vertical="top" wrapText="1"/>
    </xf>
    <xf numFmtId="0" fontId="0" fillId="0" borderId="0" xfId="0" applyFont="1"/>
    <xf numFmtId="0" fontId="0" fillId="4" borderId="0" xfId="0" applyFill="1"/>
    <xf numFmtId="0" fontId="18" fillId="6" borderId="0" xfId="0" applyFont="1" applyFill="1"/>
    <xf numFmtId="0" fontId="17" fillId="7" borderId="2" xfId="0" applyFont="1" applyFill="1" applyBorder="1" applyAlignment="1">
      <alignment vertical="top" wrapText="1"/>
    </xf>
    <xf numFmtId="0" fontId="17" fillId="7" borderId="2" xfId="0" applyFont="1" applyFill="1" applyBorder="1" applyAlignment="1">
      <alignment horizontal="center" wrapText="1"/>
    </xf>
    <xf numFmtId="0" fontId="17" fillId="7" borderId="2" xfId="0" applyFont="1" applyFill="1" applyBorder="1" applyAlignment="1">
      <alignment wrapText="1"/>
    </xf>
    <xf numFmtId="49" fontId="0" fillId="4" borderId="0" xfId="0" applyNumberFormat="1" applyFill="1"/>
    <xf numFmtId="0" fontId="4" fillId="4" borderId="0" xfId="0" applyFont="1" applyFill="1" applyAlignment="1">
      <alignment horizontal="justify"/>
    </xf>
    <xf numFmtId="0" fontId="17" fillId="4" borderId="2" xfId="0" applyFont="1" applyFill="1" applyBorder="1" applyAlignment="1">
      <alignment vertical="top" wrapText="1"/>
    </xf>
    <xf numFmtId="0" fontId="17" fillId="4" borderId="2" xfId="0" applyFont="1" applyFill="1" applyBorder="1" applyAlignment="1">
      <alignment horizontal="center" wrapText="1"/>
    </xf>
    <xf numFmtId="0" fontId="4" fillId="4" borderId="2" xfId="0" applyFont="1" applyFill="1" applyBorder="1" applyAlignment="1">
      <alignment horizontal="center" wrapText="1"/>
    </xf>
    <xf numFmtId="0" fontId="4" fillId="4" borderId="2" xfId="0" applyFont="1" applyFill="1" applyBorder="1" applyAlignment="1">
      <alignment wrapText="1"/>
    </xf>
    <xf numFmtId="0" fontId="4" fillId="4" borderId="2" xfId="0" applyFont="1" applyFill="1" applyBorder="1" applyAlignment="1">
      <alignment horizontal="left" vertical="top" wrapText="1" indent="3"/>
    </xf>
    <xf numFmtId="0" fontId="19" fillId="4" borderId="2" xfId="0" applyFont="1" applyFill="1" applyBorder="1" applyAlignment="1">
      <alignment vertical="top" wrapText="1"/>
    </xf>
    <xf numFmtId="0" fontId="18" fillId="4" borderId="0" xfId="0" applyFont="1" applyFill="1"/>
    <xf numFmtId="0" fontId="21" fillId="5" borderId="2" xfId="0" applyFont="1" applyFill="1" applyBorder="1" applyAlignment="1">
      <alignment vertical="top" wrapText="1"/>
    </xf>
    <xf numFmtId="0" fontId="17" fillId="5" borderId="2" xfId="0" applyFont="1" applyFill="1" applyBorder="1" applyAlignment="1">
      <alignment horizontal="center" wrapText="1"/>
    </xf>
    <xf numFmtId="0" fontId="17" fillId="5" borderId="2" xfId="0" applyFont="1" applyFill="1" applyBorder="1" applyAlignment="1">
      <alignment wrapText="1"/>
    </xf>
    <xf numFmtId="0" fontId="17" fillId="5" borderId="2" xfId="0" applyFont="1" applyFill="1" applyBorder="1" applyAlignment="1">
      <alignment vertical="top" wrapText="1"/>
    </xf>
    <xf numFmtId="0" fontId="21" fillId="5" borderId="2" xfId="0" applyNumberFormat="1" applyFont="1" applyFill="1" applyBorder="1" applyAlignment="1">
      <alignment vertical="top" wrapText="1"/>
    </xf>
    <xf numFmtId="0" fontId="22" fillId="5" borderId="4" xfId="0" applyFont="1" applyFill="1" applyBorder="1" applyAlignment="1">
      <alignment vertical="top" wrapText="1"/>
    </xf>
    <xf numFmtId="0" fontId="21" fillId="5" borderId="4" xfId="0" applyFont="1" applyFill="1" applyBorder="1" applyAlignment="1">
      <alignment vertical="top" wrapText="1"/>
    </xf>
    <xf numFmtId="0" fontId="17" fillId="8" borderId="2" xfId="0" applyFont="1" applyFill="1" applyBorder="1" applyAlignment="1">
      <alignment vertical="top" wrapText="1"/>
    </xf>
    <xf numFmtId="0" fontId="17" fillId="8" borderId="2" xfId="0" applyFont="1" applyFill="1" applyBorder="1" applyAlignment="1">
      <alignment horizontal="center" wrapText="1"/>
    </xf>
    <xf numFmtId="49" fontId="17" fillId="8" borderId="2" xfId="0" applyNumberFormat="1" applyFont="1" applyFill="1" applyBorder="1" applyAlignment="1">
      <alignment horizontal="center" wrapText="1"/>
    </xf>
    <xf numFmtId="0" fontId="4" fillId="8" borderId="2" xfId="0" applyFont="1" applyFill="1" applyBorder="1" applyAlignment="1">
      <alignment horizontal="center" wrapText="1"/>
    </xf>
    <xf numFmtId="0" fontId="12" fillId="0" borderId="0" xfId="2" applyFont="1" applyBorder="1" applyAlignment="1" applyProtection="1">
      <alignment horizontal="left"/>
      <protection locked="0"/>
    </xf>
    <xf numFmtId="0" fontId="17" fillId="9" borderId="2" xfId="0" applyFont="1" applyFill="1" applyBorder="1" applyAlignment="1">
      <alignment vertical="top" wrapText="1"/>
    </xf>
    <xf numFmtId="0" fontId="17" fillId="9" borderId="2" xfId="0" applyFont="1" applyFill="1" applyBorder="1" applyAlignment="1">
      <alignment horizontal="center" wrapText="1"/>
    </xf>
    <xf numFmtId="0" fontId="10" fillId="0" borderId="0" xfId="2" applyFont="1" applyAlignment="1" applyProtection="1">
      <alignment horizontal="justify" vertical="center"/>
      <protection locked="0"/>
    </xf>
    <xf numFmtId="0" fontId="11" fillId="0" borderId="0" xfId="2" applyFont="1" applyBorder="1" applyProtection="1">
      <protection locked="0"/>
    </xf>
    <xf numFmtId="0" fontId="26" fillId="0" borderId="10" xfId="2" applyFont="1" applyBorder="1" applyAlignment="1" applyProtection="1">
      <alignment horizontal="center"/>
      <protection locked="0"/>
    </xf>
    <xf numFmtId="49" fontId="26" fillId="0" borderId="0" xfId="2" applyNumberFormat="1" applyFont="1" applyAlignment="1" applyProtection="1">
      <alignment horizontal="justify" vertical="center"/>
      <protection locked="0"/>
    </xf>
    <xf numFmtId="0" fontId="26" fillId="0" borderId="0" xfId="2" applyFont="1" applyAlignment="1" applyProtection="1">
      <alignment horizontal="justify" vertical="center"/>
      <protection locked="0"/>
    </xf>
    <xf numFmtId="0" fontId="17" fillId="0" borderId="2" xfId="0" applyFont="1" applyBorder="1" applyAlignment="1">
      <alignment horizontal="center" wrapText="1"/>
    </xf>
    <xf numFmtId="4" fontId="17" fillId="0" borderId="2" xfId="0" applyNumberFormat="1" applyFont="1" applyBorder="1" applyAlignment="1">
      <alignment wrapText="1"/>
    </xf>
    <xf numFmtId="0" fontId="4" fillId="0" borderId="2" xfId="0" applyFont="1" applyBorder="1" applyAlignment="1">
      <alignment horizontal="center" wrapText="1"/>
    </xf>
    <xf numFmtId="4" fontId="4" fillId="0" borderId="2" xfId="0" applyNumberFormat="1" applyFont="1" applyBorder="1" applyAlignment="1">
      <alignment wrapText="1"/>
    </xf>
    <xf numFmtId="0" fontId="4" fillId="0" borderId="2" xfId="0" applyFont="1" applyBorder="1" applyAlignment="1">
      <alignment wrapText="1"/>
    </xf>
    <xf numFmtId="0" fontId="4" fillId="0" borderId="2" xfId="0" applyFont="1" applyBorder="1" applyAlignment="1">
      <alignment horizontal="justify"/>
    </xf>
    <xf numFmtId="0" fontId="0" fillId="0" borderId="2" xfId="0" applyBorder="1"/>
    <xf numFmtId="4" fontId="4" fillId="0" borderId="2" xfId="0" applyNumberFormat="1" applyFont="1" applyBorder="1"/>
    <xf numFmtId="0" fontId="22" fillId="9" borderId="2" xfId="0" applyFont="1" applyFill="1" applyBorder="1" applyAlignment="1">
      <alignment vertical="top" wrapText="1"/>
    </xf>
    <xf numFmtId="0" fontId="2" fillId="0" borderId="0" xfId="2" applyFont="1" applyBorder="1" applyAlignment="1" applyProtection="1">
      <alignment horizontal="right"/>
      <protection locked="0"/>
    </xf>
    <xf numFmtId="0" fontId="17" fillId="10" borderId="2" xfId="0" applyFont="1" applyFill="1" applyBorder="1" applyAlignment="1">
      <alignment vertical="top" wrapText="1"/>
    </xf>
    <xf numFmtId="0" fontId="17" fillId="10" borderId="2" xfId="0" applyFont="1" applyFill="1" applyBorder="1" applyAlignment="1">
      <alignment horizontal="center" wrapText="1"/>
    </xf>
    <xf numFmtId="0" fontId="18" fillId="10" borderId="0" xfId="0" applyFont="1" applyFill="1"/>
    <xf numFmtId="4" fontId="4" fillId="0" borderId="2" xfId="0" applyNumberFormat="1" applyFont="1" applyBorder="1" applyAlignment="1">
      <alignment horizontal="right" wrapText="1"/>
    </xf>
    <xf numFmtId="0" fontId="4" fillId="0" borderId="11" xfId="0" applyFont="1" applyBorder="1" applyAlignment="1">
      <alignment horizontal="center" vertical="top" wrapText="1"/>
    </xf>
    <xf numFmtId="0" fontId="4" fillId="4" borderId="2" xfId="0" applyFont="1" applyFill="1" applyBorder="1" applyAlignment="1">
      <alignment horizontal="center" vertical="top" wrapText="1"/>
    </xf>
    <xf numFmtId="49" fontId="4" fillId="4" borderId="2" xfId="0" applyNumberFormat="1" applyFont="1" applyFill="1" applyBorder="1" applyAlignment="1">
      <alignment horizontal="center" vertical="top" wrapText="1"/>
    </xf>
    <xf numFmtId="0" fontId="17" fillId="2" borderId="2" xfId="0" applyFont="1" applyFill="1" applyBorder="1" applyAlignment="1">
      <alignment vertical="top" wrapText="1"/>
    </xf>
    <xf numFmtId="4" fontId="17" fillId="2" borderId="2" xfId="0" applyNumberFormat="1" applyFont="1" applyFill="1" applyBorder="1" applyAlignment="1">
      <alignment wrapText="1"/>
    </xf>
    <xf numFmtId="0" fontId="17" fillId="2" borderId="2" xfId="0" applyFont="1" applyFill="1" applyBorder="1" applyAlignment="1">
      <alignment horizontal="center" wrapText="1"/>
    </xf>
    <xf numFmtId="0" fontId="17" fillId="2" borderId="2" xfId="0" applyFont="1" applyFill="1" applyBorder="1" applyAlignment="1">
      <alignment wrapText="1"/>
    </xf>
    <xf numFmtId="4" fontId="17" fillId="2" borderId="2" xfId="0" applyNumberFormat="1" applyFont="1" applyFill="1" applyBorder="1" applyAlignment="1">
      <alignment vertical="top" wrapText="1"/>
    </xf>
    <xf numFmtId="2" fontId="29" fillId="0" borderId="0" xfId="2" applyNumberFormat="1" applyFont="1" applyAlignment="1" applyProtection="1">
      <alignment horizontal="justify" vertical="center"/>
      <protection locked="0"/>
    </xf>
    <xf numFmtId="0" fontId="4" fillId="4" borderId="2" xfId="0" applyFont="1" applyFill="1" applyBorder="1" applyAlignment="1">
      <alignment horizontal="left" vertical="top" wrapText="1"/>
    </xf>
    <xf numFmtId="0" fontId="4" fillId="4" borderId="5" xfId="0" applyFont="1" applyFill="1" applyBorder="1" applyAlignment="1">
      <alignment horizontal="center" wrapText="1"/>
    </xf>
    <xf numFmtId="0" fontId="21" fillId="9" borderId="2" xfId="0" applyFont="1" applyFill="1" applyBorder="1" applyAlignment="1">
      <alignment vertical="top" wrapText="1"/>
    </xf>
    <xf numFmtId="0" fontId="22" fillId="9" borderId="4" xfId="0" applyFont="1" applyFill="1" applyBorder="1" applyAlignment="1">
      <alignment vertical="top" wrapText="1"/>
    </xf>
    <xf numFmtId="0" fontId="4" fillId="9" borderId="2" xfId="0" applyFont="1" applyFill="1" applyBorder="1" applyAlignment="1">
      <alignment wrapText="1"/>
    </xf>
    <xf numFmtId="0" fontId="4" fillId="11" borderId="2" xfId="0" applyFont="1" applyFill="1" applyBorder="1" applyAlignment="1">
      <alignment horizontal="center" wrapText="1"/>
    </xf>
    <xf numFmtId="0" fontId="22" fillId="11" borderId="2" xfId="0" applyFont="1" applyFill="1" applyBorder="1" applyAlignment="1">
      <alignment vertical="top" wrapText="1"/>
    </xf>
    <xf numFmtId="4" fontId="18" fillId="4" borderId="0" xfId="0" applyNumberFormat="1" applyFont="1" applyFill="1"/>
    <xf numFmtId="4" fontId="4" fillId="4" borderId="2" xfId="0" applyNumberFormat="1" applyFont="1" applyFill="1" applyBorder="1" applyAlignment="1" applyProtection="1">
      <alignment wrapText="1"/>
      <protection locked="0"/>
    </xf>
    <xf numFmtId="4" fontId="4" fillId="4" borderId="5" xfId="0" applyNumberFormat="1" applyFont="1" applyFill="1" applyBorder="1" applyAlignment="1" applyProtection="1">
      <alignment wrapText="1"/>
      <protection locked="0"/>
    </xf>
    <xf numFmtId="49" fontId="17" fillId="8" borderId="2" xfId="0" applyNumberFormat="1" applyFont="1" applyFill="1" applyBorder="1" applyAlignment="1" applyProtection="1">
      <alignment horizontal="center" wrapText="1"/>
    </xf>
    <xf numFmtId="4" fontId="17" fillId="8" borderId="2" xfId="0" applyNumberFormat="1" applyFont="1" applyFill="1" applyBorder="1" applyAlignment="1" applyProtection="1">
      <alignment horizontal="right" wrapText="1"/>
    </xf>
    <xf numFmtId="49" fontId="4" fillId="4" borderId="2" xfId="0" applyNumberFormat="1" applyFont="1" applyFill="1" applyBorder="1" applyAlignment="1" applyProtection="1">
      <alignment horizontal="center" wrapText="1"/>
    </xf>
    <xf numFmtId="4" fontId="4" fillId="4" borderId="2" xfId="0" applyNumberFormat="1" applyFont="1" applyFill="1" applyBorder="1" applyAlignment="1" applyProtection="1">
      <alignment horizontal="center" wrapText="1"/>
    </xf>
    <xf numFmtId="4" fontId="17" fillId="8" borderId="2" xfId="0" applyNumberFormat="1" applyFont="1" applyFill="1" applyBorder="1" applyAlignment="1" applyProtection="1">
      <alignment wrapText="1"/>
    </xf>
    <xf numFmtId="49" fontId="21" fillId="7" borderId="2" xfId="0" applyNumberFormat="1" applyFont="1" applyFill="1" applyBorder="1" applyAlignment="1" applyProtection="1">
      <alignment wrapText="1"/>
    </xf>
    <xf numFmtId="4" fontId="17" fillId="7" borderId="2" xfId="0" applyNumberFormat="1" applyFont="1" applyFill="1" applyBorder="1" applyAlignment="1" applyProtection="1">
      <alignment wrapText="1"/>
    </xf>
    <xf numFmtId="49" fontId="21" fillId="4" borderId="2" xfId="0" applyNumberFormat="1" applyFont="1" applyFill="1" applyBorder="1" applyAlignment="1" applyProtection="1">
      <alignment wrapText="1"/>
    </xf>
    <xf numFmtId="4" fontId="17" fillId="4" borderId="2" xfId="0" applyNumberFormat="1" applyFont="1" applyFill="1" applyBorder="1" applyAlignment="1" applyProtection="1">
      <alignment wrapText="1"/>
    </xf>
    <xf numFmtId="49" fontId="21" fillId="5" borderId="2" xfId="0" applyNumberFormat="1" applyFont="1" applyFill="1" applyBorder="1" applyAlignment="1" applyProtection="1">
      <alignment wrapText="1"/>
    </xf>
    <xf numFmtId="2" fontId="17" fillId="5" borderId="2" xfId="0" applyNumberFormat="1" applyFont="1" applyFill="1" applyBorder="1" applyAlignment="1" applyProtection="1">
      <alignment wrapText="1"/>
    </xf>
    <xf numFmtId="2" fontId="17" fillId="5" borderId="2" xfId="0" applyNumberFormat="1" applyFont="1" applyFill="1" applyBorder="1" applyAlignment="1" applyProtection="1">
      <alignment horizontal="right" wrapText="1"/>
    </xf>
    <xf numFmtId="49" fontId="19" fillId="4" borderId="2" xfId="0" applyNumberFormat="1" applyFont="1" applyFill="1" applyBorder="1" applyAlignment="1" applyProtection="1">
      <alignment wrapText="1"/>
    </xf>
    <xf numFmtId="4" fontId="4" fillId="4" borderId="2" xfId="0" applyNumberFormat="1" applyFont="1" applyFill="1" applyBorder="1" applyAlignment="1" applyProtection="1">
      <alignment wrapText="1"/>
    </xf>
    <xf numFmtId="4" fontId="17" fillId="5" borderId="2" xfId="0" applyNumberFormat="1" applyFont="1" applyFill="1" applyBorder="1" applyAlignment="1" applyProtection="1">
      <alignment wrapText="1"/>
    </xf>
    <xf numFmtId="49" fontId="21" fillId="9" borderId="2" xfId="0" applyNumberFormat="1" applyFont="1" applyFill="1" applyBorder="1" applyAlignment="1" applyProtection="1">
      <alignment wrapText="1"/>
    </xf>
    <xf numFmtId="4" fontId="17" fillId="9" borderId="2" xfId="0" applyNumberFormat="1" applyFont="1" applyFill="1" applyBorder="1" applyAlignment="1" applyProtection="1">
      <alignment wrapText="1"/>
    </xf>
    <xf numFmtId="49" fontId="17" fillId="7" borderId="2" xfId="0" applyNumberFormat="1" applyFont="1" applyFill="1" applyBorder="1" applyAlignment="1" applyProtection="1">
      <alignment horizontal="center" wrapText="1"/>
    </xf>
    <xf numFmtId="49" fontId="19" fillId="11" borderId="2" xfId="0" applyNumberFormat="1" applyFont="1" applyFill="1" applyBorder="1" applyAlignment="1" applyProtection="1">
      <alignment wrapText="1"/>
    </xf>
    <xf numFmtId="4" fontId="4" fillId="11" borderId="2" xfId="0" applyNumberFormat="1" applyFont="1" applyFill="1" applyBorder="1" applyAlignment="1" applyProtection="1">
      <alignment wrapText="1"/>
    </xf>
    <xf numFmtId="49" fontId="21" fillId="10" borderId="2" xfId="0" applyNumberFormat="1" applyFont="1" applyFill="1" applyBorder="1" applyAlignment="1" applyProtection="1">
      <alignment wrapText="1"/>
    </xf>
    <xf numFmtId="4" fontId="17" fillId="10" borderId="2" xfId="0" applyNumberFormat="1" applyFont="1" applyFill="1" applyBorder="1" applyAlignment="1" applyProtection="1">
      <alignment wrapText="1"/>
    </xf>
    <xf numFmtId="49" fontId="17" fillId="5" borderId="2" xfId="0" applyNumberFormat="1" applyFont="1" applyFill="1" applyBorder="1" applyAlignment="1" applyProtection="1">
      <alignment horizontal="center" wrapText="1"/>
    </xf>
    <xf numFmtId="49" fontId="4" fillId="4" borderId="5" xfId="0" applyNumberFormat="1" applyFont="1" applyFill="1" applyBorder="1" applyAlignment="1" applyProtection="1">
      <alignment horizontal="center" wrapText="1"/>
    </xf>
    <xf numFmtId="4" fontId="4" fillId="4" borderId="5" xfId="0" applyNumberFormat="1" applyFont="1" applyFill="1" applyBorder="1" applyAlignment="1" applyProtection="1">
      <alignment wrapText="1"/>
    </xf>
    <xf numFmtId="49" fontId="4" fillId="8" borderId="2" xfId="0" applyNumberFormat="1" applyFont="1" applyFill="1" applyBorder="1" applyAlignment="1" applyProtection="1">
      <alignment horizontal="center" wrapText="1"/>
    </xf>
    <xf numFmtId="4" fontId="4" fillId="8" borderId="2" xfId="0" applyNumberFormat="1" applyFont="1" applyFill="1" applyBorder="1" applyAlignment="1" applyProtection="1">
      <alignment wrapText="1"/>
    </xf>
    <xf numFmtId="4" fontId="4" fillId="4" borderId="2" xfId="0" applyNumberFormat="1" applyFont="1" applyFill="1" applyBorder="1" applyAlignment="1" applyProtection="1">
      <alignment horizontal="center" wrapText="1"/>
      <protection locked="0"/>
    </xf>
    <xf numFmtId="0" fontId="8" fillId="0" borderId="0" xfId="2" applyFont="1" applyAlignment="1" applyProtection="1">
      <alignment horizontal="center"/>
      <protection locked="0"/>
    </xf>
    <xf numFmtId="0" fontId="31" fillId="4" borderId="0" xfId="0" applyFont="1" applyFill="1"/>
    <xf numFmtId="0" fontId="31" fillId="0" borderId="0" xfId="0" applyFont="1"/>
    <xf numFmtId="0" fontId="32" fillId="4" borderId="2" xfId="0" applyFont="1" applyFill="1" applyBorder="1" applyAlignment="1">
      <alignment vertical="top" wrapText="1"/>
    </xf>
    <xf numFmtId="0" fontId="33" fillId="4" borderId="2" xfId="0" applyFont="1" applyFill="1" applyBorder="1" applyAlignment="1">
      <alignment horizontal="center" wrapText="1"/>
    </xf>
    <xf numFmtId="49" fontId="32" fillId="4" borderId="2" xfId="0" applyNumberFormat="1" applyFont="1" applyFill="1" applyBorder="1" applyAlignment="1" applyProtection="1">
      <alignment wrapText="1"/>
    </xf>
    <xf numFmtId="4" fontId="33" fillId="4" borderId="2" xfId="0" applyNumberFormat="1" applyFont="1" applyFill="1" applyBorder="1" applyAlignment="1" applyProtection="1">
      <alignment wrapText="1"/>
    </xf>
    <xf numFmtId="4" fontId="33" fillId="4" borderId="2" xfId="0" applyNumberFormat="1" applyFont="1" applyFill="1" applyBorder="1" applyAlignment="1" applyProtection="1">
      <alignment wrapText="1"/>
      <protection locked="0"/>
    </xf>
    <xf numFmtId="0" fontId="34" fillId="4" borderId="0" xfId="0" applyFont="1" applyFill="1"/>
    <xf numFmtId="0" fontId="34" fillId="0" borderId="0" xfId="0" applyFont="1"/>
    <xf numFmtId="0" fontId="37" fillId="4" borderId="0" xfId="0" applyFont="1" applyFill="1"/>
    <xf numFmtId="0" fontId="37" fillId="0" borderId="0" xfId="0" applyFont="1"/>
    <xf numFmtId="0" fontId="38" fillId="4" borderId="0" xfId="0" applyFont="1" applyFill="1"/>
    <xf numFmtId="0" fontId="38" fillId="0" borderId="0" xfId="0" applyFont="1"/>
    <xf numFmtId="0" fontId="21" fillId="12" borderId="2" xfId="0" applyFont="1" applyFill="1" applyBorder="1" applyAlignment="1">
      <alignment vertical="top" wrapText="1"/>
    </xf>
    <xf numFmtId="0" fontId="17" fillId="12" borderId="2" xfId="0" applyFont="1" applyFill="1" applyBorder="1" applyAlignment="1">
      <alignment horizontal="center" wrapText="1"/>
    </xf>
    <xf numFmtId="49" fontId="21" fillId="12" borderId="2" xfId="0" applyNumberFormat="1" applyFont="1" applyFill="1" applyBorder="1" applyAlignment="1" applyProtection="1">
      <alignment wrapText="1"/>
    </xf>
    <xf numFmtId="4" fontId="17" fillId="12" borderId="2" xfId="0" applyNumberFormat="1" applyFont="1" applyFill="1" applyBorder="1" applyAlignment="1" applyProtection="1">
      <alignment wrapText="1"/>
    </xf>
    <xf numFmtId="0" fontId="0" fillId="12" borderId="0" xfId="0" applyFill="1"/>
    <xf numFmtId="0" fontId="4" fillId="12" borderId="9" xfId="0" applyFont="1" applyFill="1" applyBorder="1" applyAlignment="1">
      <alignment vertical="top" wrapText="1"/>
    </xf>
    <xf numFmtId="0" fontId="4" fillId="12" borderId="2" xfId="0" applyFont="1" applyFill="1" applyBorder="1" applyAlignment="1">
      <alignment horizontal="center" wrapText="1"/>
    </xf>
    <xf numFmtId="49" fontId="19" fillId="12" borderId="2" xfId="0" applyNumberFormat="1" applyFont="1" applyFill="1" applyBorder="1" applyAlignment="1" applyProtection="1">
      <alignment wrapText="1"/>
    </xf>
    <xf numFmtId="0" fontId="40" fillId="4" borderId="2" xfId="0" applyFont="1" applyFill="1" applyBorder="1" applyAlignment="1">
      <alignment vertical="top" wrapText="1"/>
    </xf>
    <xf numFmtId="0" fontId="41" fillId="5" borderId="2" xfId="0" applyNumberFormat="1" applyFont="1" applyFill="1" applyBorder="1" applyAlignment="1">
      <alignment vertical="top" wrapText="1"/>
    </xf>
    <xf numFmtId="0" fontId="42" fillId="5" borderId="2" xfId="0" applyFont="1" applyFill="1" applyBorder="1" applyAlignment="1">
      <alignment horizontal="center" wrapText="1"/>
    </xf>
    <xf numFmtId="49" fontId="41" fillId="5" borderId="2" xfId="0" applyNumberFormat="1" applyFont="1" applyFill="1" applyBorder="1" applyAlignment="1" applyProtection="1">
      <alignment wrapText="1"/>
    </xf>
    <xf numFmtId="4" fontId="42" fillId="5" borderId="2" xfId="0" applyNumberFormat="1" applyFont="1" applyFill="1" applyBorder="1" applyAlignment="1" applyProtection="1">
      <alignment wrapText="1"/>
    </xf>
    <xf numFmtId="0" fontId="41" fillId="5" borderId="2" xfId="0" applyFont="1" applyFill="1" applyBorder="1" applyAlignment="1">
      <alignment vertical="top" wrapText="1"/>
    </xf>
    <xf numFmtId="49" fontId="35" fillId="0" borderId="2" xfId="0" applyNumberFormat="1" applyFont="1" applyFill="1" applyBorder="1" applyAlignment="1" applyProtection="1">
      <alignment wrapText="1"/>
    </xf>
    <xf numFmtId="4" fontId="36" fillId="0" borderId="2" xfId="0" applyNumberFormat="1" applyFont="1" applyFill="1" applyBorder="1" applyAlignment="1" applyProtection="1">
      <alignment wrapText="1"/>
    </xf>
    <xf numFmtId="4" fontId="36" fillId="0" borderId="2" xfId="0" applyNumberFormat="1" applyFont="1" applyFill="1" applyBorder="1" applyAlignment="1" applyProtection="1">
      <alignment wrapText="1"/>
      <protection locked="0"/>
    </xf>
    <xf numFmtId="0" fontId="37" fillId="0" borderId="0" xfId="0" applyFont="1" applyFill="1"/>
    <xf numFmtId="0" fontId="33" fillId="4" borderId="2" xfId="0" applyFont="1" applyFill="1" applyBorder="1" applyAlignment="1">
      <alignment horizontal="left" vertical="center" wrapText="1"/>
    </xf>
    <xf numFmtId="0" fontId="33" fillId="4" borderId="2" xfId="0" applyFont="1" applyFill="1" applyBorder="1" applyAlignment="1">
      <alignment wrapText="1"/>
    </xf>
    <xf numFmtId="0" fontId="33" fillId="4" borderId="2" xfId="0" applyFont="1" applyFill="1" applyBorder="1" applyAlignment="1">
      <alignment horizontal="center" vertical="center" wrapText="1"/>
    </xf>
    <xf numFmtId="0" fontId="39" fillId="0" borderId="2" xfId="0" applyFont="1" applyFill="1" applyBorder="1" applyAlignment="1">
      <alignment vertical="top" wrapText="1"/>
    </xf>
    <xf numFmtId="0" fontId="21" fillId="13" borderId="2" xfId="0" applyFont="1" applyFill="1" applyBorder="1" applyAlignment="1">
      <alignment vertical="top" wrapText="1"/>
    </xf>
    <xf numFmtId="0" fontId="17" fillId="13" borderId="2" xfId="0" applyFont="1" applyFill="1" applyBorder="1" applyAlignment="1">
      <alignment horizontal="center" wrapText="1"/>
    </xf>
    <xf numFmtId="49" fontId="21" fillId="13" borderId="2" xfId="0" applyNumberFormat="1" applyFont="1" applyFill="1" applyBorder="1" applyAlignment="1" applyProtection="1">
      <alignment horizontal="left" wrapText="1"/>
    </xf>
    <xf numFmtId="4" fontId="17" fillId="13" borderId="2" xfId="0" applyNumberFormat="1" applyFont="1" applyFill="1" applyBorder="1" applyAlignment="1" applyProtection="1">
      <alignment wrapText="1"/>
    </xf>
    <xf numFmtId="0" fontId="18" fillId="13" borderId="0" xfId="0" applyFont="1" applyFill="1"/>
    <xf numFmtId="0" fontId="22" fillId="13" borderId="4" xfId="0" applyFont="1" applyFill="1" applyBorder="1" applyAlignment="1">
      <alignment vertical="top" wrapText="1"/>
    </xf>
    <xf numFmtId="0" fontId="20" fillId="13" borderId="2" xfId="0" applyFont="1" applyFill="1" applyBorder="1" applyAlignment="1">
      <alignment vertical="top" wrapText="1"/>
    </xf>
    <xf numFmtId="0" fontId="4" fillId="13" borderId="2" xfId="0" applyFont="1" applyFill="1" applyBorder="1" applyAlignment="1">
      <alignment horizontal="center" wrapText="1"/>
    </xf>
    <xf numFmtId="49" fontId="19" fillId="13" borderId="2" xfId="0" applyNumberFormat="1" applyFont="1" applyFill="1" applyBorder="1" applyAlignment="1" applyProtection="1">
      <alignment wrapText="1"/>
    </xf>
    <xf numFmtId="4" fontId="4" fillId="13" borderId="2" xfId="0" applyNumberFormat="1" applyFont="1" applyFill="1" applyBorder="1" applyAlignment="1" applyProtection="1">
      <alignment wrapText="1"/>
    </xf>
    <xf numFmtId="0" fontId="0" fillId="13" borderId="0" xfId="0" applyFill="1"/>
    <xf numFmtId="49" fontId="21" fillId="13" borderId="2" xfId="0" applyNumberFormat="1" applyFont="1" applyFill="1" applyBorder="1" applyAlignment="1" applyProtection="1">
      <alignment wrapText="1"/>
    </xf>
    <xf numFmtId="0" fontId="21" fillId="14" borderId="2" xfId="0" applyFont="1" applyFill="1" applyBorder="1" applyAlignment="1">
      <alignment vertical="top" wrapText="1"/>
    </xf>
    <xf numFmtId="0" fontId="17" fillId="14" borderId="2" xfId="0" applyFont="1" applyFill="1" applyBorder="1" applyAlignment="1">
      <alignment horizontal="center" wrapText="1"/>
    </xf>
    <xf numFmtId="49" fontId="21" fillId="14" borderId="2" xfId="0" applyNumberFormat="1" applyFont="1" applyFill="1" applyBorder="1" applyAlignment="1" applyProtection="1">
      <alignment wrapText="1"/>
    </xf>
    <xf numFmtId="4" fontId="17" fillId="14" borderId="2" xfId="0" applyNumberFormat="1" applyFont="1" applyFill="1" applyBorder="1" applyAlignment="1" applyProtection="1">
      <alignment wrapText="1"/>
    </xf>
    <xf numFmtId="0" fontId="0" fillId="14" borderId="0" xfId="0" applyFill="1"/>
    <xf numFmtId="0" fontId="22" fillId="14" borderId="4" xfId="0" applyFont="1" applyFill="1" applyBorder="1" applyAlignment="1">
      <alignment vertical="top" wrapText="1"/>
    </xf>
    <xf numFmtId="0" fontId="19" fillId="15" borderId="2" xfId="0" applyFont="1" applyFill="1" applyBorder="1" applyAlignment="1">
      <alignment vertical="top" wrapText="1"/>
    </xf>
    <xf numFmtId="0" fontId="4" fillId="15" borderId="2" xfId="0" applyFont="1" applyFill="1" applyBorder="1" applyAlignment="1">
      <alignment horizontal="center" wrapText="1"/>
    </xf>
    <xf numFmtId="49" fontId="21" fillId="15" borderId="2" xfId="0" applyNumberFormat="1" applyFont="1" applyFill="1" applyBorder="1" applyAlignment="1" applyProtection="1">
      <alignment wrapText="1"/>
    </xf>
    <xf numFmtId="4" fontId="17" fillId="15" borderId="2" xfId="0" applyNumberFormat="1" applyFont="1" applyFill="1" applyBorder="1" applyAlignment="1" applyProtection="1">
      <alignment wrapText="1"/>
    </xf>
    <xf numFmtId="0" fontId="0" fillId="15" borderId="0" xfId="0" applyFill="1"/>
    <xf numFmtId="0" fontId="22" fillId="15" borderId="4" xfId="0" applyFont="1" applyFill="1" applyBorder="1" applyAlignment="1">
      <alignment vertical="top" wrapText="1"/>
    </xf>
    <xf numFmtId="4" fontId="4" fillId="15" borderId="2" xfId="0" applyNumberFormat="1" applyFont="1" applyFill="1" applyBorder="1" applyAlignment="1" applyProtection="1">
      <alignment wrapText="1"/>
    </xf>
    <xf numFmtId="0" fontId="21" fillId="3" borderId="2" xfId="0" applyFont="1" applyFill="1" applyBorder="1" applyAlignment="1">
      <alignment vertical="top" wrapText="1"/>
    </xf>
    <xf numFmtId="0" fontId="17" fillId="3" borderId="2" xfId="0" applyFont="1" applyFill="1" applyBorder="1" applyAlignment="1">
      <alignment horizontal="center" wrapText="1"/>
    </xf>
    <xf numFmtId="49" fontId="21" fillId="3" borderId="2" xfId="0" applyNumberFormat="1" applyFont="1" applyFill="1" applyBorder="1" applyAlignment="1" applyProtection="1">
      <alignment wrapText="1"/>
    </xf>
    <xf numFmtId="4" fontId="17" fillId="3" borderId="2" xfId="0" applyNumberFormat="1" applyFont="1" applyFill="1" applyBorder="1" applyAlignment="1" applyProtection="1">
      <alignment wrapText="1"/>
    </xf>
    <xf numFmtId="0" fontId="18" fillId="3" borderId="0" xfId="0" applyFont="1" applyFill="1"/>
    <xf numFmtId="0" fontId="0" fillId="3" borderId="0" xfId="0" applyFont="1" applyFill="1"/>
    <xf numFmtId="0" fontId="2" fillId="0" borderId="2" xfId="2" applyFont="1" applyFill="1" applyBorder="1" applyAlignment="1" applyProtection="1">
      <alignment horizontal="right"/>
      <protection locked="0"/>
    </xf>
    <xf numFmtId="49" fontId="2" fillId="0" borderId="2" xfId="2" applyNumberFormat="1" applyFont="1" applyFill="1" applyBorder="1" applyAlignment="1" applyProtection="1">
      <alignment horizontal="right" wrapText="1"/>
      <protection locked="0"/>
    </xf>
    <xf numFmtId="0" fontId="2" fillId="0" borderId="0" xfId="2" applyFont="1" applyFill="1" applyAlignment="1" applyProtection="1">
      <protection locked="0"/>
    </xf>
    <xf numFmtId="0" fontId="4" fillId="0" borderId="0" xfId="0" applyFont="1" applyFill="1"/>
    <xf numFmtId="0" fontId="6" fillId="0" borderId="0" xfId="2" applyFont="1" applyFill="1" applyAlignment="1" applyProtection="1">
      <alignment wrapText="1"/>
      <protection locked="0"/>
    </xf>
    <xf numFmtId="0" fontId="0" fillId="0" borderId="0" xfId="0" applyFill="1"/>
    <xf numFmtId="0" fontId="4" fillId="0" borderId="2" xfId="0" applyFont="1" applyFill="1" applyBorder="1" applyAlignment="1">
      <alignment vertical="top" wrapText="1"/>
    </xf>
    <xf numFmtId="0" fontId="45" fillId="0" borderId="0" xfId="0" applyFont="1" applyAlignment="1">
      <alignment horizontal="right"/>
    </xf>
    <xf numFmtId="0" fontId="45" fillId="4" borderId="0" xfId="0" applyFont="1" applyFill="1" applyAlignment="1">
      <alignment horizontal="right"/>
    </xf>
    <xf numFmtId="0" fontId="46" fillId="0" borderId="0" xfId="0" applyFont="1" applyAlignment="1">
      <alignment horizontal="right"/>
    </xf>
    <xf numFmtId="0" fontId="17" fillId="14" borderId="2" xfId="0" applyFont="1" applyFill="1" applyBorder="1" applyAlignment="1">
      <alignment vertical="top" wrapText="1"/>
    </xf>
    <xf numFmtId="0" fontId="4" fillId="4" borderId="2" xfId="0"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2" xfId="0" applyFont="1" applyBorder="1" applyAlignment="1">
      <alignment horizontal="center" vertical="top" wrapText="1"/>
    </xf>
    <xf numFmtId="0" fontId="20" fillId="4" borderId="2" xfId="0" applyFont="1" applyFill="1" applyBorder="1" applyAlignment="1">
      <alignment horizontal="center" vertical="center" wrapText="1"/>
    </xf>
    <xf numFmtId="4" fontId="48" fillId="13" borderId="2" xfId="0" applyNumberFormat="1" applyFont="1" applyFill="1" applyBorder="1" applyAlignment="1" applyProtection="1">
      <alignment wrapText="1"/>
    </xf>
    <xf numFmtId="4" fontId="48" fillId="4" borderId="2" xfId="0" applyNumberFormat="1" applyFont="1" applyFill="1" applyBorder="1" applyAlignment="1" applyProtection="1">
      <alignment wrapText="1"/>
    </xf>
    <xf numFmtId="164" fontId="49" fillId="4" borderId="0" xfId="0" applyNumberFormat="1" applyFont="1" applyFill="1" applyAlignment="1">
      <alignment horizontal="right"/>
    </xf>
    <xf numFmtId="0" fontId="49" fillId="4" borderId="0" xfId="0" applyFont="1" applyFill="1"/>
    <xf numFmtId="44" fontId="49" fillId="4" borderId="0" xfId="0" applyNumberFormat="1" applyFont="1" applyFill="1" applyAlignment="1">
      <alignment horizontal="right"/>
    </xf>
    <xf numFmtId="164" fontId="49" fillId="0" borderId="0" xfId="0" applyNumberFormat="1" applyFont="1" applyAlignment="1">
      <alignment horizontal="right" vertical="top"/>
    </xf>
    <xf numFmtId="0" fontId="4" fillId="0" borderId="2" xfId="0" applyFont="1" applyBorder="1" applyAlignment="1">
      <alignment horizontal="center" vertical="top" wrapText="1"/>
    </xf>
    <xf numFmtId="0" fontId="32" fillId="6" borderId="2" xfId="0" applyFont="1" applyFill="1" applyBorder="1" applyAlignment="1">
      <alignment vertical="top" wrapText="1"/>
    </xf>
    <xf numFmtId="0" fontId="33" fillId="6" borderId="2" xfId="0" applyFont="1" applyFill="1" applyBorder="1" applyAlignment="1">
      <alignment horizontal="center" wrapText="1"/>
    </xf>
    <xf numFmtId="49" fontId="32" fillId="6" borderId="2" xfId="0" applyNumberFormat="1" applyFont="1" applyFill="1" applyBorder="1" applyAlignment="1" applyProtection="1">
      <alignment wrapText="1"/>
    </xf>
    <xf numFmtId="4" fontId="33" fillId="6" borderId="2" xfId="0" applyNumberFormat="1" applyFont="1" applyFill="1" applyBorder="1" applyAlignment="1" applyProtection="1">
      <alignment wrapText="1"/>
    </xf>
    <xf numFmtId="4" fontId="33" fillId="6" borderId="2" xfId="0" applyNumberFormat="1" applyFont="1" applyFill="1" applyBorder="1" applyAlignment="1" applyProtection="1">
      <alignment wrapText="1"/>
      <protection locked="0"/>
    </xf>
    <xf numFmtId="0" fontId="33" fillId="4" borderId="2" xfId="0" applyFont="1" applyFill="1" applyBorder="1" applyAlignment="1">
      <alignment horizontal="left" wrapText="1"/>
    </xf>
    <xf numFmtId="0" fontId="33" fillId="5" borderId="2" xfId="0" applyFont="1" applyFill="1" applyBorder="1" applyAlignment="1">
      <alignment horizontal="left" wrapText="1"/>
    </xf>
    <xf numFmtId="49" fontId="32" fillId="5" borderId="2" xfId="0" applyNumberFormat="1" applyFont="1" applyFill="1" applyBorder="1" applyAlignment="1" applyProtection="1">
      <alignment wrapText="1"/>
    </xf>
    <xf numFmtId="4" fontId="33" fillId="5" borderId="2" xfId="0" applyNumberFormat="1" applyFont="1" applyFill="1" applyBorder="1" applyAlignment="1" applyProtection="1">
      <alignment wrapText="1"/>
    </xf>
    <xf numFmtId="0" fontId="33" fillId="5" borderId="2" xfId="0" applyFont="1" applyFill="1" applyBorder="1" applyAlignment="1">
      <alignment horizontal="center" wrapText="1"/>
    </xf>
    <xf numFmtId="0" fontId="32" fillId="5" borderId="2" xfId="0" applyFont="1" applyFill="1" applyBorder="1" applyAlignment="1">
      <alignment vertical="top" wrapText="1"/>
    </xf>
    <xf numFmtId="0" fontId="33" fillId="6" borderId="2" xfId="0" applyFont="1" applyFill="1" applyBorder="1" applyAlignment="1">
      <alignment horizontal="left" wrapText="1"/>
    </xf>
    <xf numFmtId="0" fontId="4" fillId="12" borderId="2" xfId="0" applyFont="1" applyFill="1" applyBorder="1" applyAlignment="1">
      <alignment vertical="top" wrapText="1"/>
    </xf>
    <xf numFmtId="0" fontId="50" fillId="9" borderId="2" xfId="0" applyFont="1" applyFill="1" applyBorder="1" applyAlignment="1">
      <alignment vertical="top" wrapText="1"/>
    </xf>
    <xf numFmtId="0" fontId="48" fillId="9" borderId="2" xfId="0" applyFont="1" applyFill="1" applyBorder="1" applyAlignment="1">
      <alignment horizontal="center" wrapText="1"/>
    </xf>
    <xf numFmtId="49" fontId="51" fillId="9" borderId="2" xfId="0" applyNumberFormat="1" applyFont="1" applyFill="1" applyBorder="1" applyAlignment="1" applyProtection="1">
      <alignment wrapText="1"/>
    </xf>
    <xf numFmtId="4" fontId="48" fillId="9" borderId="2" xfId="0" applyNumberFormat="1" applyFont="1" applyFill="1" applyBorder="1" applyAlignment="1" applyProtection="1">
      <alignment wrapText="1"/>
    </xf>
    <xf numFmtId="0" fontId="48" fillId="4" borderId="2" xfId="0" applyFont="1" applyFill="1" applyBorder="1" applyAlignment="1">
      <alignment horizontal="center" wrapText="1"/>
    </xf>
    <xf numFmtId="0" fontId="40" fillId="5" borderId="2" xfId="0" applyFont="1" applyFill="1" applyBorder="1" applyAlignment="1">
      <alignment vertical="top" wrapText="1"/>
    </xf>
    <xf numFmtId="0" fontId="32" fillId="4" borderId="4" xfId="0" applyFont="1" applyFill="1" applyBorder="1" applyAlignment="1">
      <alignment vertical="top" wrapText="1"/>
    </xf>
    <xf numFmtId="0" fontId="20" fillId="5" borderId="2" xfId="0" applyFont="1" applyFill="1" applyBorder="1" applyAlignment="1">
      <alignment vertical="top" wrapText="1"/>
    </xf>
    <xf numFmtId="0" fontId="4" fillId="5" borderId="2" xfId="0" applyFont="1" applyFill="1" applyBorder="1" applyAlignment="1">
      <alignment horizontal="center" wrapText="1"/>
    </xf>
    <xf numFmtId="49" fontId="19" fillId="5" borderId="2" xfId="0" applyNumberFormat="1" applyFont="1" applyFill="1" applyBorder="1" applyAlignment="1" applyProtection="1">
      <alignment wrapText="1"/>
    </xf>
    <xf numFmtId="4" fontId="48" fillId="5" borderId="2" xfId="0" applyNumberFormat="1" applyFont="1" applyFill="1" applyBorder="1" applyAlignment="1" applyProtection="1">
      <alignment wrapText="1"/>
    </xf>
    <xf numFmtId="0" fontId="0" fillId="5" borderId="0" xfId="0" applyFill="1"/>
    <xf numFmtId="49" fontId="17" fillId="4" borderId="2" xfId="0" applyNumberFormat="1" applyFont="1" applyFill="1" applyBorder="1" applyAlignment="1">
      <alignment vertical="top" wrapText="1"/>
    </xf>
    <xf numFmtId="0" fontId="17" fillId="4" borderId="2" xfId="2" applyFont="1" applyFill="1" applyBorder="1" applyAlignment="1" applyProtection="1">
      <alignment vertical="center" wrapText="1"/>
      <protection locked="0"/>
    </xf>
    <xf numFmtId="49" fontId="4" fillId="4" borderId="2" xfId="0" applyNumberFormat="1" applyFont="1" applyFill="1" applyBorder="1" applyAlignment="1">
      <alignment vertical="top" wrapText="1"/>
    </xf>
    <xf numFmtId="0" fontId="4" fillId="4" borderId="2" xfId="2" applyFont="1" applyFill="1" applyBorder="1" applyAlignment="1" applyProtection="1">
      <alignment vertical="center" wrapText="1"/>
      <protection locked="0"/>
    </xf>
    <xf numFmtId="14" fontId="8" fillId="0" borderId="2" xfId="2" applyNumberFormat="1" applyFont="1" applyFill="1" applyBorder="1" applyAlignment="1" applyProtection="1">
      <alignment horizontal="right"/>
      <protection locked="0"/>
    </xf>
    <xf numFmtId="0" fontId="23" fillId="0" borderId="0" xfId="2" applyFont="1" applyFill="1" applyAlignment="1" applyProtection="1">
      <protection locked="0"/>
    </xf>
    <xf numFmtId="0" fontId="8" fillId="0" borderId="0" xfId="2" applyFont="1" applyFill="1" applyAlignment="1" applyProtection="1">
      <protection locked="0"/>
    </xf>
    <xf numFmtId="0" fontId="2" fillId="0" borderId="0" xfId="2" applyFont="1" applyAlignment="1" applyProtection="1">
      <alignment horizontal="center"/>
      <protection locked="0"/>
    </xf>
    <xf numFmtId="0" fontId="2" fillId="0" borderId="0" xfId="2" applyFont="1" applyAlignment="1" applyProtection="1">
      <alignment horizontal="right"/>
      <protection locked="0"/>
    </xf>
    <xf numFmtId="0" fontId="8" fillId="0" borderId="0" xfId="2" applyFont="1" applyAlignment="1" applyProtection="1">
      <alignment horizontal="center"/>
      <protection locked="0"/>
    </xf>
    <xf numFmtId="0" fontId="9" fillId="0" borderId="0" xfId="2" applyFont="1" applyAlignment="1" applyProtection="1">
      <alignment horizontal="center"/>
      <protection locked="0"/>
    </xf>
    <xf numFmtId="0" fontId="52" fillId="0" borderId="0" xfId="2" applyFont="1" applyAlignment="1" applyProtection="1">
      <alignment horizontal="center"/>
      <protection locked="0"/>
    </xf>
    <xf numFmtId="0" fontId="10" fillId="0" borderId="0" xfId="2" applyFont="1" applyAlignment="1" applyProtection="1">
      <alignment horizontal="center"/>
      <protection locked="0"/>
    </xf>
    <xf numFmtId="49" fontId="23" fillId="0" borderId="0" xfId="2" applyNumberFormat="1" applyFont="1" applyFill="1" applyAlignment="1" applyProtection="1">
      <protection locked="0"/>
    </xf>
    <xf numFmtId="0" fontId="18" fillId="0" borderId="0" xfId="0" applyFont="1" applyFill="1" applyAlignment="1"/>
    <xf numFmtId="0" fontId="7" fillId="0" borderId="0" xfId="2" applyFont="1" applyAlignment="1" applyProtection="1">
      <alignment horizontal="center"/>
      <protection locked="0"/>
    </xf>
    <xf numFmtId="0" fontId="53" fillId="0" borderId="0" xfId="2" applyFont="1" applyFill="1" applyBorder="1" applyAlignment="1" applyProtection="1">
      <alignment horizontal="left" wrapText="1"/>
      <protection locked="0"/>
    </xf>
    <xf numFmtId="0" fontId="2" fillId="0" borderId="0" xfId="2" applyFont="1" applyAlignment="1" applyProtection="1">
      <alignment horizontal="right" vertical="center"/>
      <protection locked="0"/>
    </xf>
    <xf numFmtId="0" fontId="5" fillId="0" borderId="0" xfId="2" applyFont="1" applyFill="1" applyAlignment="1" applyProtection="1">
      <alignment horizontal="center" vertical="center"/>
      <protection locked="0"/>
    </xf>
    <xf numFmtId="0" fontId="2" fillId="0" borderId="0" xfId="2" applyFont="1" applyAlignment="1" applyProtection="1">
      <alignment horizontal="left"/>
      <protection locked="0"/>
    </xf>
    <xf numFmtId="43" fontId="2" fillId="0" borderId="0" xfId="1" applyFont="1" applyAlignment="1" applyProtection="1">
      <alignment horizontal="right"/>
      <protection locked="0"/>
    </xf>
    <xf numFmtId="0" fontId="12" fillId="4" borderId="0" xfId="0" applyFont="1" applyFill="1" applyAlignment="1">
      <alignment horizontal="left" vertical="top" wrapText="1"/>
    </xf>
    <xf numFmtId="0" fontId="23" fillId="0" borderId="0" xfId="2" applyFont="1" applyBorder="1" applyAlignment="1" applyProtection="1">
      <alignment horizontal="left"/>
      <protection locked="0"/>
    </xf>
    <xf numFmtId="0" fontId="43" fillId="0" borderId="0" xfId="2" applyFont="1" applyBorder="1" applyAlignment="1" applyProtection="1">
      <alignment horizontal="left"/>
      <protection locked="0"/>
    </xf>
    <xf numFmtId="0" fontId="11" fillId="0" borderId="0" xfId="2" applyFont="1" applyBorder="1" applyAlignment="1" applyProtection="1">
      <alignment horizontal="left"/>
      <protection locked="0"/>
    </xf>
    <xf numFmtId="0" fontId="23" fillId="4" borderId="0" xfId="2" applyFont="1" applyFill="1" applyBorder="1" applyAlignment="1" applyProtection="1">
      <alignment horizontal="left"/>
      <protection locked="0"/>
    </xf>
    <xf numFmtId="0" fontId="23" fillId="0" borderId="0" xfId="2" applyFont="1" applyAlignment="1" applyProtection="1">
      <alignment horizontal="left"/>
      <protection locked="0"/>
    </xf>
    <xf numFmtId="0" fontId="14" fillId="0" borderId="0" xfId="2" applyFont="1" applyAlignment="1" applyProtection="1">
      <alignment horizontal="left"/>
      <protection locked="0"/>
    </xf>
    <xf numFmtId="0" fontId="12" fillId="4" borderId="0" xfId="2" applyFont="1" applyFill="1" applyBorder="1" applyAlignment="1" applyProtection="1">
      <alignment horizontal="left" wrapText="1"/>
      <protection locked="0"/>
    </xf>
    <xf numFmtId="49" fontId="12" fillId="4" borderId="0" xfId="2" applyNumberFormat="1" applyFont="1" applyFill="1" applyBorder="1" applyAlignment="1" applyProtection="1">
      <alignment horizontal="left" vertical="top" wrapText="1"/>
      <protection locked="0"/>
    </xf>
    <xf numFmtId="0" fontId="12" fillId="0" borderId="0" xfId="2" applyFont="1" applyAlignment="1" applyProtection="1">
      <alignment horizontal="left"/>
      <protection locked="0"/>
    </xf>
    <xf numFmtId="0" fontId="12" fillId="0" borderId="0" xfId="2" applyFont="1" applyBorder="1" applyAlignment="1" applyProtection="1">
      <alignment horizontal="left"/>
      <protection locked="0"/>
    </xf>
    <xf numFmtId="0" fontId="12" fillId="4" borderId="0" xfId="2" applyFont="1" applyFill="1" applyBorder="1" applyAlignment="1" applyProtection="1">
      <alignment horizontal="left" vertical="top" wrapText="1"/>
      <protection locked="0"/>
    </xf>
    <xf numFmtId="49" fontId="49" fillId="4" borderId="0" xfId="2" applyNumberFormat="1" applyFont="1" applyFill="1" applyBorder="1" applyAlignment="1" applyProtection="1">
      <alignment horizontal="left" vertical="top" wrapText="1"/>
      <protection locked="0"/>
    </xf>
    <xf numFmtId="49" fontId="49" fillId="4" borderId="0" xfId="2" applyNumberFormat="1" applyFont="1" applyFill="1" applyBorder="1" applyAlignment="1" applyProtection="1">
      <alignment horizontal="left" wrapText="1"/>
      <protection locked="0"/>
    </xf>
    <xf numFmtId="0" fontId="44" fillId="0" borderId="0" xfId="0" applyFont="1" applyAlignment="1"/>
    <xf numFmtId="0" fontId="16" fillId="0" borderId="0" xfId="0" applyFont="1" applyFill="1" applyAlignment="1">
      <alignment vertical="center"/>
    </xf>
    <xf numFmtId="0" fontId="16" fillId="0" borderId="0" xfId="0" applyFont="1" applyAlignment="1">
      <alignment horizontal="center"/>
    </xf>
    <xf numFmtId="0" fontId="4" fillId="4" borderId="18" xfId="0" applyFont="1" applyFill="1" applyBorder="1" applyAlignment="1">
      <alignment horizontal="center" vertical="top" wrapText="1"/>
    </xf>
    <xf numFmtId="0" fontId="4" fillId="4" borderId="19" xfId="0" applyFont="1" applyFill="1" applyBorder="1" applyAlignment="1">
      <alignment horizontal="center" vertical="top" wrapText="1"/>
    </xf>
    <xf numFmtId="0" fontId="4" fillId="4" borderId="20" xfId="0" applyFont="1" applyFill="1" applyBorder="1" applyAlignment="1">
      <alignment horizontal="center" vertical="top" wrapText="1"/>
    </xf>
    <xf numFmtId="0" fontId="4" fillId="4" borderId="12"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15" fillId="4" borderId="12" xfId="3" applyFill="1" applyBorder="1" applyAlignment="1" applyProtection="1">
      <alignment horizontal="center" vertical="center" wrapText="1"/>
    </xf>
    <xf numFmtId="0" fontId="15" fillId="4" borderId="10" xfId="3" applyFill="1" applyBorder="1" applyAlignment="1" applyProtection="1">
      <alignment horizontal="center" vertical="center" wrapText="1"/>
    </xf>
    <xf numFmtId="0" fontId="15" fillId="4" borderId="13" xfId="3" applyFill="1" applyBorder="1" applyAlignment="1" applyProtection="1">
      <alignment horizontal="center" vertical="center" wrapText="1"/>
    </xf>
    <xf numFmtId="0" fontId="15" fillId="4" borderId="16" xfId="3" applyFill="1" applyBorder="1" applyAlignment="1" applyProtection="1">
      <alignment horizontal="center" vertical="center" wrapText="1"/>
    </xf>
    <xf numFmtId="0" fontId="15" fillId="4" borderId="1" xfId="3" applyFill="1" applyBorder="1" applyAlignment="1" applyProtection="1">
      <alignment horizontal="center" vertical="center" wrapText="1"/>
    </xf>
    <xf numFmtId="0" fontId="15" fillId="4" borderId="17" xfId="3" applyFill="1" applyBorder="1" applyAlignment="1" applyProtection="1">
      <alignment horizontal="center" vertical="center" wrapText="1"/>
    </xf>
    <xf numFmtId="0" fontId="4" fillId="4" borderId="1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0" xfId="0" applyFont="1" applyFill="1" applyAlignment="1">
      <alignment horizontal="center"/>
    </xf>
    <xf numFmtId="0" fontId="29" fillId="4" borderId="0" xfId="0" applyFont="1" applyFill="1" applyAlignment="1">
      <alignment horizontal="center"/>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5" xfId="0"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0" fontId="15" fillId="0" borderId="2" xfId="3" applyBorder="1" applyAlignment="1" applyProtection="1">
      <alignment horizontal="center" vertical="top" wrapText="1"/>
    </xf>
    <xf numFmtId="0" fontId="0" fillId="0" borderId="0" xfId="0" applyAlignment="1"/>
    <xf numFmtId="0" fontId="4" fillId="0" borderId="0" xfId="0" applyFont="1" applyAlignment="1">
      <alignment horizontal="center"/>
    </xf>
    <xf numFmtId="0" fontId="0" fillId="0" borderId="0" xfId="0" applyAlignment="1">
      <alignment horizontal="center"/>
    </xf>
    <xf numFmtId="0" fontId="4" fillId="0" borderId="2" xfId="0" applyFont="1" applyBorder="1" applyAlignment="1">
      <alignment horizontal="center" vertical="top" wrapText="1"/>
    </xf>
    <xf numFmtId="0" fontId="26" fillId="0" borderId="10" xfId="2" applyFont="1" applyBorder="1" applyAlignment="1" applyProtection="1">
      <alignment horizontal="center"/>
      <protection locked="0"/>
    </xf>
    <xf numFmtId="0" fontId="2" fillId="0" borderId="1" xfId="2" applyFont="1" applyBorder="1" applyAlignment="1" applyProtection="1">
      <alignment horizontal="center"/>
      <protection locked="0"/>
    </xf>
    <xf numFmtId="49" fontId="2" fillId="0" borderId="1" xfId="2" applyNumberFormat="1" applyFont="1" applyBorder="1" applyAlignment="1" applyProtection="1">
      <alignment horizontal="center"/>
      <protection locked="0"/>
    </xf>
    <xf numFmtId="0" fontId="16" fillId="0" borderId="0" xfId="0" applyFont="1" applyAlignment="1">
      <alignment horizontal="center" vertical="center"/>
    </xf>
    <xf numFmtId="0" fontId="30" fillId="0" borderId="0" xfId="0" applyFont="1" applyAlignment="1">
      <alignment horizontal="center" vertical="center"/>
    </xf>
    <xf numFmtId="0" fontId="47" fillId="0" borderId="0" xfId="0" applyFont="1" applyAlignment="1">
      <alignment horizontal="center" vertical="center"/>
    </xf>
  </cellXfs>
  <cellStyles count="4">
    <cellStyle name="Гиперссылка" xfId="3" builtinId="8"/>
    <cellStyle name="Обычный" xfId="0" builtinId="0"/>
    <cellStyle name="Обычный_ТРАФАРЕТ" xfId="2"/>
    <cellStyle name="Финансовый" xfId="1" builtinId="3"/>
  </cellStyles>
  <dxfs count="0"/>
  <tableStyles count="0" defaultTableStyle="TableStyleMedium9" defaultPivotStyle="PivotStyleLight16"/>
  <colors>
    <mruColors>
      <color rgb="FF67E161"/>
      <color rgb="FFCCFFFF"/>
      <color rgb="FF66FFFF"/>
      <color rgb="FFCCFFCC"/>
      <color rgb="FFFFFFCC"/>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6</xdr:col>
      <xdr:colOff>1153541</xdr:colOff>
      <xdr:row>54</xdr:row>
      <xdr:rowOff>35719</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035969"/>
          <a:ext cx="7070947" cy="972740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consultantplus://offline/ref=1C3A26D7DD9AF3B93CC9289F1EB6DA98128ED5DBF4B3CDBAB92109986ADA75232017D7DF992DA8a9G"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consultantplus://offline/ref=1C3A26D7DD9AF3B93CC9289F1EB6DA98128EDFD8F2B6CDBAB92109986AADaAG" TargetMode="External"/><Relationship Id="rId1" Type="http://schemas.openxmlformats.org/officeDocument/2006/relationships/hyperlink" Target="consultantplus://offline/ref=1C3A26D7DD9AF3B93CC9289F1EB6DA981281DBDCF5B2CDBAB92109986AADaA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consultantplus://offline/ref=1C3A26D7DD9AF3B93CC9289F1EB6DA98128ED5DBF4B3CDBAB92109986AADaA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1"/>
  <sheetViews>
    <sheetView tabSelected="1" view="pageBreakPreview" topLeftCell="A28" zoomScale="80" zoomScaleSheetLayoutView="80" workbookViewId="0">
      <selection activeCell="K53" sqref="K53"/>
    </sheetView>
  </sheetViews>
  <sheetFormatPr defaultRowHeight="12.75" x14ac:dyDescent="0.2"/>
  <cols>
    <col min="1" max="4" width="12.5703125" customWidth="1"/>
    <col min="5" max="5" width="17.7109375" customWidth="1"/>
    <col min="6" max="6" width="21.140625" customWidth="1"/>
    <col min="7" max="7" width="18" customWidth="1"/>
    <col min="8" max="8" width="4.5703125" hidden="1" customWidth="1"/>
  </cols>
  <sheetData>
    <row r="1" spans="1:7" ht="15.75" x14ac:dyDescent="0.25">
      <c r="A1" s="264"/>
      <c r="B1" s="264"/>
      <c r="C1" s="264"/>
      <c r="D1" s="262" t="s">
        <v>0</v>
      </c>
      <c r="E1" s="262"/>
      <c r="F1" s="262"/>
      <c r="G1" s="262"/>
    </row>
    <row r="2" spans="1:7" ht="15.75" x14ac:dyDescent="0.25">
      <c r="A2" s="264"/>
      <c r="B2" s="264"/>
      <c r="C2" s="264"/>
      <c r="D2" s="2"/>
      <c r="E2" s="199"/>
      <c r="F2" s="199"/>
      <c r="G2" s="200"/>
    </row>
    <row r="3" spans="1:7" ht="20.25" customHeight="1" x14ac:dyDescent="0.4">
      <c r="A3" s="264"/>
      <c r="B3" s="264"/>
      <c r="C3" s="264"/>
      <c r="D3" s="2"/>
      <c r="E3" s="261" t="s">
        <v>360</v>
      </c>
      <c r="F3" s="261"/>
      <c r="G3" s="261"/>
    </row>
    <row r="4" spans="1:7" ht="20.25" x14ac:dyDescent="0.25">
      <c r="A4" s="264"/>
      <c r="B4" s="264"/>
      <c r="C4" s="264"/>
      <c r="D4" s="2"/>
      <c r="E4" s="263" t="s">
        <v>1</v>
      </c>
      <c r="F4" s="263"/>
      <c r="G4" s="263"/>
    </row>
    <row r="5" spans="1:7" ht="18.75" x14ac:dyDescent="0.35">
      <c r="A5" s="252"/>
      <c r="B5" s="252"/>
      <c r="C5" s="252"/>
      <c r="D5" s="2"/>
      <c r="E5" s="201"/>
      <c r="F5" s="201"/>
      <c r="G5" s="200"/>
    </row>
    <row r="6" spans="1:7" ht="15.75" x14ac:dyDescent="0.25">
      <c r="A6" s="252"/>
      <c r="B6" s="252"/>
      <c r="C6" s="252"/>
      <c r="D6" s="2"/>
      <c r="E6" s="202"/>
      <c r="F6" s="250" t="s">
        <v>362</v>
      </c>
      <c r="G6" s="251" t="s">
        <v>361</v>
      </c>
    </row>
    <row r="7" spans="1:7" ht="20.25" x14ac:dyDescent="0.25">
      <c r="A7" s="260"/>
      <c r="B7" s="260"/>
      <c r="C7" s="260"/>
      <c r="D7" s="2"/>
      <c r="E7" s="263" t="s">
        <v>2</v>
      </c>
      <c r="F7" s="263"/>
      <c r="G7" s="263"/>
    </row>
    <row r="8" spans="1:7" ht="15.75" x14ac:dyDescent="0.25">
      <c r="A8" s="252"/>
      <c r="B8" s="252"/>
      <c r="C8" s="252"/>
      <c r="D8" s="2"/>
      <c r="E8" s="3"/>
      <c r="F8" s="3"/>
      <c r="G8" s="1"/>
    </row>
    <row r="9" spans="1:7" ht="15.75" x14ac:dyDescent="0.25">
      <c r="A9" s="254"/>
      <c r="B9" s="254"/>
      <c r="C9" s="254"/>
      <c r="D9" s="4"/>
      <c r="F9" s="258" t="s">
        <v>293</v>
      </c>
      <c r="G9" s="259"/>
    </row>
    <row r="10" spans="1:7" ht="15.75" x14ac:dyDescent="0.25">
      <c r="A10" s="5"/>
      <c r="B10" s="5"/>
      <c r="C10" s="5"/>
      <c r="D10" s="5"/>
      <c r="E10" s="5"/>
      <c r="F10" s="5"/>
      <c r="G10" s="1"/>
    </row>
    <row r="11" spans="1:7" ht="15.75" x14ac:dyDescent="0.25">
      <c r="A11" s="5"/>
      <c r="B11" s="5"/>
      <c r="C11" s="5"/>
      <c r="D11" s="5"/>
      <c r="E11" s="5"/>
      <c r="F11" s="5"/>
      <c r="G11" s="1"/>
    </row>
    <row r="12" spans="1:7" ht="15.75" x14ac:dyDescent="0.25">
      <c r="A12" s="5"/>
      <c r="B12" s="5"/>
      <c r="C12" s="5"/>
      <c r="D12" s="5"/>
      <c r="E12" s="5"/>
      <c r="F12" s="5"/>
      <c r="G12" s="1"/>
    </row>
    <row r="13" spans="1:7" ht="20.25" x14ac:dyDescent="0.3">
      <c r="A13" s="255"/>
      <c r="B13" s="255"/>
      <c r="C13" s="255"/>
      <c r="D13" s="255"/>
      <c r="E13" s="255"/>
      <c r="F13" s="255"/>
      <c r="G13" s="255"/>
    </row>
    <row r="14" spans="1:7" ht="18.75" x14ac:dyDescent="0.3">
      <c r="A14" s="256"/>
      <c r="B14" s="256"/>
      <c r="C14" s="256"/>
      <c r="D14" s="256"/>
      <c r="E14" s="256"/>
      <c r="F14" s="256"/>
      <c r="G14" s="256"/>
    </row>
    <row r="15" spans="1:7" ht="15" x14ac:dyDescent="0.25">
      <c r="A15" s="257"/>
      <c r="B15" s="257"/>
      <c r="C15" s="257"/>
      <c r="D15" s="257"/>
      <c r="E15" s="6"/>
      <c r="F15" s="6"/>
      <c r="G15" s="1"/>
    </row>
    <row r="16" spans="1:7" ht="15.75" x14ac:dyDescent="0.25">
      <c r="A16" s="253"/>
      <c r="B16" s="253"/>
      <c r="C16" s="253"/>
      <c r="D16" s="253"/>
      <c r="F16" s="7"/>
      <c r="G16" s="8"/>
    </row>
    <row r="17" spans="1:7" ht="15.75" x14ac:dyDescent="0.25">
      <c r="A17" s="253"/>
      <c r="B17" s="253"/>
      <c r="C17" s="253"/>
      <c r="D17" s="253"/>
      <c r="F17" s="7"/>
      <c r="G17" s="249"/>
    </row>
    <row r="18" spans="1:7" ht="15.75" x14ac:dyDescent="0.25">
      <c r="A18" s="253"/>
      <c r="B18" s="253"/>
      <c r="C18" s="253"/>
      <c r="D18" s="253"/>
      <c r="E18" s="7"/>
      <c r="F18" s="78"/>
      <c r="G18" s="197"/>
    </row>
    <row r="19" spans="1:7" ht="15.75" x14ac:dyDescent="0.25">
      <c r="A19" s="253"/>
      <c r="B19" s="253"/>
      <c r="C19" s="253"/>
      <c r="D19" s="253"/>
      <c r="E19" s="7"/>
      <c r="F19" s="78"/>
      <c r="G19" s="197"/>
    </row>
    <row r="20" spans="1:7" ht="15.75" x14ac:dyDescent="0.25">
      <c r="A20" s="253"/>
      <c r="B20" s="253"/>
      <c r="C20" s="253"/>
      <c r="D20" s="253"/>
      <c r="F20" s="7"/>
      <c r="G20" s="198"/>
    </row>
    <row r="21" spans="1:7" ht="15.75" x14ac:dyDescent="0.25">
      <c r="A21" s="253"/>
      <c r="B21" s="253"/>
      <c r="C21" s="253"/>
      <c r="D21" s="253"/>
      <c r="F21" s="7"/>
      <c r="G21" s="198"/>
    </row>
    <row r="22" spans="1:7" ht="15.75" x14ac:dyDescent="0.25">
      <c r="A22" s="253"/>
      <c r="B22" s="253"/>
      <c r="C22" s="253"/>
      <c r="D22" s="253"/>
      <c r="F22" s="7"/>
      <c r="G22" s="198"/>
    </row>
    <row r="23" spans="1:7" ht="15.75" x14ac:dyDescent="0.25">
      <c r="A23" s="253"/>
      <c r="B23" s="253"/>
      <c r="C23" s="253"/>
      <c r="D23" s="253"/>
      <c r="F23" s="7"/>
      <c r="G23" s="198"/>
    </row>
    <row r="24" spans="1:7" ht="15.75" x14ac:dyDescent="0.25">
      <c r="A24" s="265"/>
      <c r="B24" s="265"/>
      <c r="C24" s="265"/>
      <c r="D24" s="265"/>
      <c r="F24" s="29"/>
      <c r="G24" s="198"/>
    </row>
    <row r="25" spans="1:7" ht="15.75" x14ac:dyDescent="0.25">
      <c r="A25" s="253"/>
      <c r="B25" s="253"/>
      <c r="C25" s="253"/>
      <c r="D25" s="253"/>
      <c r="F25" s="7"/>
      <c r="G25" s="198"/>
    </row>
    <row r="26" spans="1:7" ht="18.75" x14ac:dyDescent="0.3">
      <c r="A26" s="9"/>
      <c r="B26" s="9"/>
      <c r="C26" s="9"/>
      <c r="D26" s="9"/>
      <c r="E26" s="6"/>
      <c r="F26" s="6"/>
      <c r="G26" s="1"/>
    </row>
    <row r="27" spans="1:7" ht="18.75" x14ac:dyDescent="0.3">
      <c r="A27" s="9"/>
      <c r="B27" s="9"/>
      <c r="C27" s="9"/>
      <c r="D27" s="9"/>
      <c r="E27" s="6"/>
      <c r="F27" s="6"/>
      <c r="G27" s="1"/>
    </row>
    <row r="28" spans="1:7" ht="18.75" x14ac:dyDescent="0.3">
      <c r="A28" s="269"/>
      <c r="B28" s="269"/>
      <c r="C28" s="269"/>
      <c r="D28" s="269"/>
      <c r="E28" s="269"/>
      <c r="F28" s="269"/>
      <c r="G28" s="269"/>
    </row>
    <row r="29" spans="1:7" ht="18.75" customHeight="1" x14ac:dyDescent="0.25">
      <c r="A29" s="267"/>
      <c r="B29" s="268"/>
      <c r="C29" s="268"/>
      <c r="D29" s="268"/>
      <c r="E29" s="268"/>
      <c r="F29" s="268"/>
      <c r="G29" s="268"/>
    </row>
    <row r="30" spans="1:7" ht="18.75" x14ac:dyDescent="0.3">
      <c r="A30" s="61"/>
      <c r="B30" s="61"/>
      <c r="C30" s="61"/>
      <c r="D30" s="61"/>
      <c r="E30" s="61"/>
      <c r="F30" s="61"/>
      <c r="G30" s="1"/>
    </row>
    <row r="31" spans="1:7" ht="18.75" x14ac:dyDescent="0.3">
      <c r="A31" s="276"/>
      <c r="B31" s="276"/>
      <c r="C31" s="276"/>
      <c r="D31" s="276"/>
      <c r="E31" s="276"/>
      <c r="F31" s="276"/>
      <c r="G31" s="276"/>
    </row>
    <row r="32" spans="1:7" s="28" customFormat="1" ht="28.5" customHeight="1" x14ac:dyDescent="0.25">
      <c r="A32" s="270"/>
      <c r="B32" s="270"/>
      <c r="C32" s="270"/>
      <c r="D32" s="270"/>
      <c r="E32" s="270"/>
      <c r="F32" s="270"/>
      <c r="G32" s="270"/>
    </row>
    <row r="33" spans="1:7" ht="18.75" x14ac:dyDescent="0.3">
      <c r="A33" s="10"/>
      <c r="B33" s="10"/>
      <c r="C33" s="10"/>
      <c r="D33" s="10"/>
      <c r="E33" s="10"/>
      <c r="F33" s="10"/>
      <c r="G33" s="1"/>
    </row>
    <row r="34" spans="1:7" ht="18.75" x14ac:dyDescent="0.3">
      <c r="A34" s="275"/>
      <c r="B34" s="275"/>
      <c r="C34" s="275"/>
      <c r="D34" s="275"/>
      <c r="E34" s="275"/>
      <c r="F34" s="275"/>
      <c r="G34" s="275"/>
    </row>
    <row r="35" spans="1:7" ht="18.75" x14ac:dyDescent="0.3">
      <c r="A35" s="11"/>
      <c r="B35" s="11"/>
      <c r="C35" s="11"/>
      <c r="D35" s="11"/>
      <c r="E35" s="11"/>
      <c r="F35" s="11"/>
      <c r="G35" s="1"/>
    </row>
    <row r="36" spans="1:7" ht="15" x14ac:dyDescent="0.25">
      <c r="A36" s="12"/>
      <c r="B36" s="12"/>
      <c r="C36" s="12"/>
      <c r="D36" s="12"/>
      <c r="E36" s="12"/>
      <c r="F36" s="12"/>
      <c r="G36" s="1"/>
    </row>
    <row r="37" spans="1:7" ht="18.75" x14ac:dyDescent="0.3">
      <c r="A37" s="275"/>
      <c r="B37" s="275"/>
      <c r="C37" s="275"/>
      <c r="D37" s="275"/>
      <c r="E37" s="275"/>
      <c r="F37" s="275"/>
      <c r="G37" s="275"/>
    </row>
    <row r="38" spans="1:7" ht="15.75" x14ac:dyDescent="0.25">
      <c r="A38" s="271"/>
      <c r="B38" s="271"/>
      <c r="C38" s="271"/>
      <c r="D38" s="271"/>
      <c r="E38" s="271"/>
      <c r="F38" s="271"/>
      <c r="G38" s="271"/>
    </row>
    <row r="39" spans="1:7" ht="15.75" x14ac:dyDescent="0.25">
      <c r="A39" s="254"/>
      <c r="B39" s="254"/>
      <c r="C39" s="254"/>
      <c r="D39" s="254"/>
      <c r="E39" s="254"/>
      <c r="F39" s="254"/>
      <c r="G39" s="1"/>
    </row>
    <row r="40" spans="1:7" ht="15.75" x14ac:dyDescent="0.25">
      <c r="A40" s="130"/>
      <c r="B40" s="130"/>
      <c r="C40" s="130"/>
      <c r="D40" s="130"/>
      <c r="E40" s="130"/>
      <c r="F40" s="130"/>
      <c r="G40" s="1"/>
    </row>
    <row r="41" spans="1:7" ht="15.75" x14ac:dyDescent="0.25">
      <c r="A41" s="130"/>
      <c r="B41" s="130"/>
      <c r="C41" s="130"/>
      <c r="D41" s="130"/>
      <c r="E41" s="130"/>
      <c r="F41" s="130"/>
      <c r="G41" s="1"/>
    </row>
    <row r="42" spans="1:7" ht="15.75" x14ac:dyDescent="0.25">
      <c r="A42" s="130"/>
      <c r="B42" s="130"/>
      <c r="C42" s="130"/>
      <c r="D42" s="130"/>
      <c r="E42" s="130"/>
      <c r="F42" s="130"/>
      <c r="G42" s="1"/>
    </row>
    <row r="43" spans="1:7" ht="15.75" x14ac:dyDescent="0.25">
      <c r="A43" s="130"/>
      <c r="B43" s="130"/>
      <c r="C43" s="130"/>
      <c r="D43" s="130"/>
      <c r="E43" s="130"/>
      <c r="F43" s="130"/>
      <c r="G43" s="1"/>
    </row>
    <row r="44" spans="1:7" ht="15.75" x14ac:dyDescent="0.25">
      <c r="A44" s="130"/>
      <c r="B44" s="130"/>
      <c r="C44" s="130"/>
      <c r="D44" s="130"/>
      <c r="E44" s="130"/>
      <c r="F44" s="130"/>
      <c r="G44" s="1"/>
    </row>
    <row r="45" spans="1:7" ht="15.75" x14ac:dyDescent="0.25">
      <c r="A45" s="130"/>
      <c r="B45" s="130"/>
      <c r="C45" s="130"/>
      <c r="D45" s="130"/>
      <c r="E45" s="130"/>
      <c r="F45" s="130"/>
      <c r="G45" s="1"/>
    </row>
    <row r="46" spans="1:7" ht="15.75" x14ac:dyDescent="0.25">
      <c r="A46" s="130"/>
      <c r="B46" s="130"/>
      <c r="C46" s="130"/>
      <c r="D46" s="130"/>
      <c r="E46" s="130"/>
      <c r="F46" s="130"/>
      <c r="G46" s="1"/>
    </row>
    <row r="47" spans="1:7" ht="15.75" x14ac:dyDescent="0.25">
      <c r="A47" s="130"/>
      <c r="B47" s="130"/>
      <c r="C47" s="130"/>
      <c r="D47" s="130"/>
      <c r="E47" s="130"/>
      <c r="F47" s="130"/>
      <c r="G47" s="1"/>
    </row>
    <row r="48" spans="1:7" ht="15.75" x14ac:dyDescent="0.25">
      <c r="A48" s="130"/>
      <c r="B48" s="130"/>
      <c r="C48" s="130"/>
      <c r="D48" s="130"/>
      <c r="E48" s="130"/>
      <c r="F48" s="130"/>
      <c r="G48" s="1"/>
    </row>
    <row r="49" spans="1:7" ht="15.75" x14ac:dyDescent="0.25">
      <c r="A49" s="130"/>
      <c r="B49" s="130"/>
      <c r="C49" s="130"/>
      <c r="D49" s="130"/>
      <c r="E49" s="130"/>
      <c r="F49" s="130"/>
      <c r="G49" s="1"/>
    </row>
    <row r="50" spans="1:7" ht="15.75" x14ac:dyDescent="0.25">
      <c r="A50" s="130"/>
      <c r="B50" s="130"/>
      <c r="C50" s="130"/>
      <c r="D50" s="130"/>
      <c r="E50" s="130"/>
      <c r="F50" s="130"/>
      <c r="G50" s="1"/>
    </row>
    <row r="51" spans="1:7" ht="15.75" x14ac:dyDescent="0.25">
      <c r="A51" s="130"/>
      <c r="B51" s="130"/>
      <c r="C51" s="130"/>
      <c r="D51" s="130"/>
      <c r="E51" s="130"/>
      <c r="F51" s="130"/>
      <c r="G51" s="1"/>
    </row>
    <row r="52" spans="1:7" ht="15.75" x14ac:dyDescent="0.25">
      <c r="A52" s="130"/>
      <c r="B52" s="130"/>
      <c r="C52" s="130"/>
      <c r="D52" s="130"/>
      <c r="E52" s="130"/>
      <c r="F52" s="130"/>
      <c r="G52" s="1"/>
    </row>
    <row r="53" spans="1:7" ht="15.75" x14ac:dyDescent="0.25">
      <c r="A53" s="130"/>
      <c r="B53" s="130"/>
      <c r="C53" s="130"/>
      <c r="D53" s="130"/>
      <c r="E53" s="130"/>
      <c r="F53" s="130"/>
      <c r="G53" s="1"/>
    </row>
    <row r="54" spans="1:7" ht="15.75" x14ac:dyDescent="0.25">
      <c r="A54" s="130"/>
      <c r="B54" s="130"/>
      <c r="C54" s="130"/>
      <c r="D54" s="130"/>
      <c r="E54" s="130"/>
      <c r="F54" s="130"/>
      <c r="G54" s="1"/>
    </row>
    <row r="55" spans="1:7" ht="15.75" x14ac:dyDescent="0.25">
      <c r="A55" s="130"/>
      <c r="B55" s="130"/>
      <c r="C55" s="130"/>
      <c r="D55" s="130"/>
      <c r="E55" s="130"/>
      <c r="F55" s="130"/>
      <c r="G55" s="1"/>
    </row>
    <row r="56" spans="1:7" ht="15.75" x14ac:dyDescent="0.25">
      <c r="A56" s="130"/>
      <c r="B56" s="130"/>
      <c r="C56" s="130"/>
      <c r="D56" s="130"/>
      <c r="E56" s="130"/>
      <c r="F56" s="130"/>
      <c r="G56" s="1"/>
    </row>
    <row r="57" spans="1:7" ht="15.75" x14ac:dyDescent="0.25">
      <c r="A57" s="130"/>
      <c r="B57" s="130"/>
      <c r="C57" s="130"/>
      <c r="D57" s="130"/>
      <c r="E57" s="130"/>
      <c r="F57" s="130"/>
      <c r="G57" s="1"/>
    </row>
    <row r="58" spans="1:7" ht="15.75" x14ac:dyDescent="0.25">
      <c r="A58" s="130"/>
      <c r="B58" s="130"/>
      <c r="C58" s="130"/>
      <c r="D58" s="130"/>
      <c r="E58" s="130"/>
      <c r="F58" s="130"/>
      <c r="G58" s="1"/>
    </row>
    <row r="59" spans="1:7" ht="15.75" x14ac:dyDescent="0.25">
      <c r="A59" s="13"/>
      <c r="B59" s="13"/>
      <c r="C59" s="13"/>
      <c r="D59" s="13"/>
      <c r="E59" s="12"/>
      <c r="F59" s="12"/>
      <c r="G59" s="1"/>
    </row>
    <row r="60" spans="1:7" ht="18.75" x14ac:dyDescent="0.3">
      <c r="A60" s="272" t="s">
        <v>3</v>
      </c>
      <c r="B60" s="272"/>
      <c r="C60" s="272"/>
      <c r="D60" s="272"/>
      <c r="E60" s="272"/>
      <c r="F60" s="272"/>
      <c r="G60" s="272"/>
    </row>
    <row r="61" spans="1:7" s="36" customFormat="1" ht="47.25" customHeight="1" x14ac:dyDescent="0.3">
      <c r="A61" s="273" t="s">
        <v>79</v>
      </c>
      <c r="B61" s="273"/>
      <c r="C61" s="273"/>
      <c r="D61" s="273"/>
      <c r="E61" s="273"/>
      <c r="F61" s="273"/>
      <c r="G61" s="273"/>
    </row>
    <row r="62" spans="1:7" s="36" customFormat="1" ht="18.75" customHeight="1" x14ac:dyDescent="0.2">
      <c r="A62" s="274" t="s">
        <v>357</v>
      </c>
      <c r="B62" s="274"/>
      <c r="C62" s="274"/>
      <c r="D62" s="274"/>
      <c r="E62" s="274"/>
      <c r="F62" s="274"/>
      <c r="G62" s="274"/>
    </row>
    <row r="63" spans="1:7" s="36" customFormat="1" ht="17.25" customHeight="1" x14ac:dyDescent="0.2">
      <c r="A63" s="274"/>
      <c r="B63" s="274"/>
      <c r="C63" s="274"/>
      <c r="D63" s="274"/>
      <c r="E63" s="274"/>
      <c r="F63" s="274"/>
      <c r="G63" s="274"/>
    </row>
    <row r="64" spans="1:7" s="36" customFormat="1" ht="18.75" hidden="1" customHeight="1" x14ac:dyDescent="0.2">
      <c r="A64" s="274"/>
      <c r="B64" s="274"/>
      <c r="C64" s="274"/>
      <c r="D64" s="274"/>
      <c r="E64" s="274"/>
      <c r="F64" s="274"/>
      <c r="G64" s="274"/>
    </row>
    <row r="65" spans="1:7" s="36" customFormat="1" ht="18.75" hidden="1" customHeight="1" x14ac:dyDescent="0.2">
      <c r="A65" s="274"/>
      <c r="B65" s="274"/>
      <c r="C65" s="274"/>
      <c r="D65" s="274"/>
      <c r="E65" s="274"/>
      <c r="F65" s="274"/>
      <c r="G65" s="274"/>
    </row>
    <row r="66" spans="1:7" s="36" customFormat="1" ht="18.75" hidden="1" customHeight="1" x14ac:dyDescent="0.2">
      <c r="A66" s="274"/>
      <c r="B66" s="274"/>
      <c r="C66" s="274"/>
      <c r="D66" s="274"/>
      <c r="E66" s="274"/>
      <c r="F66" s="274"/>
      <c r="G66" s="274"/>
    </row>
    <row r="67" spans="1:7" s="36" customFormat="1" ht="18.75" hidden="1" customHeight="1" x14ac:dyDescent="0.2">
      <c r="A67" s="274"/>
      <c r="B67" s="274"/>
      <c r="C67" s="274"/>
      <c r="D67" s="274"/>
      <c r="E67" s="274"/>
      <c r="F67" s="274"/>
      <c r="G67" s="274"/>
    </row>
    <row r="68" spans="1:7" s="36" customFormat="1" ht="18.75" hidden="1" customHeight="1" x14ac:dyDescent="0.2">
      <c r="A68" s="274"/>
      <c r="B68" s="274"/>
      <c r="C68" s="274"/>
      <c r="D68" s="274"/>
      <c r="E68" s="274"/>
      <c r="F68" s="274"/>
      <c r="G68" s="274"/>
    </row>
    <row r="69" spans="1:7" s="36" customFormat="1" ht="15" hidden="1" customHeight="1" x14ac:dyDescent="0.2">
      <c r="A69" s="274"/>
      <c r="B69" s="274"/>
      <c r="C69" s="274"/>
      <c r="D69" s="274"/>
      <c r="E69" s="274"/>
      <c r="F69" s="274"/>
      <c r="G69" s="274"/>
    </row>
    <row r="70" spans="1:7" s="36" customFormat="1" ht="15" hidden="1" customHeight="1" x14ac:dyDescent="0.2">
      <c r="A70" s="274"/>
      <c r="B70" s="274"/>
      <c r="C70" s="274"/>
      <c r="D70" s="274"/>
      <c r="E70" s="274"/>
      <c r="F70" s="274"/>
      <c r="G70" s="274"/>
    </row>
    <row r="71" spans="1:7" s="36" customFormat="1" ht="15" hidden="1" customHeight="1" x14ac:dyDescent="0.2">
      <c r="A71" s="274"/>
      <c r="B71" s="274"/>
      <c r="C71" s="274"/>
      <c r="D71" s="274"/>
      <c r="E71" s="274"/>
      <c r="F71" s="274"/>
      <c r="G71" s="274"/>
    </row>
    <row r="72" spans="1:7" s="36" customFormat="1" ht="15" hidden="1" customHeight="1" x14ac:dyDescent="0.2">
      <c r="A72" s="274"/>
      <c r="B72" s="274"/>
      <c r="C72" s="274"/>
      <c r="D72" s="274"/>
      <c r="E72" s="274"/>
      <c r="F72" s="274"/>
      <c r="G72" s="274"/>
    </row>
    <row r="73" spans="1:7" s="36" customFormat="1" ht="1.5" hidden="1" customHeight="1" x14ac:dyDescent="0.2">
      <c r="A73" s="274"/>
      <c r="B73" s="274"/>
      <c r="C73" s="274"/>
      <c r="D73" s="274"/>
      <c r="E73" s="274"/>
      <c r="F73" s="274"/>
      <c r="G73" s="274"/>
    </row>
    <row r="74" spans="1:7" s="36" customFormat="1" ht="28.5" customHeight="1" x14ac:dyDescent="0.2">
      <c r="A74" s="274"/>
      <c r="B74" s="274"/>
      <c r="C74" s="274"/>
      <c r="D74" s="274"/>
      <c r="E74" s="274"/>
      <c r="F74" s="274"/>
      <c r="G74" s="274"/>
    </row>
    <row r="75" spans="1:7" s="36" customFormat="1" ht="95.25" customHeight="1" x14ac:dyDescent="0.2">
      <c r="A75" s="277" t="s">
        <v>358</v>
      </c>
      <c r="B75" s="277"/>
      <c r="C75" s="277"/>
      <c r="D75" s="277"/>
      <c r="E75" s="277"/>
      <c r="F75" s="277"/>
      <c r="G75" s="277"/>
    </row>
    <row r="76" spans="1:7" s="36" customFormat="1" ht="5.25" customHeight="1" x14ac:dyDescent="0.2">
      <c r="A76" s="278"/>
      <c r="B76" s="278"/>
      <c r="C76" s="278"/>
      <c r="D76" s="278"/>
      <c r="E76" s="278"/>
      <c r="F76" s="278"/>
      <c r="G76" s="278"/>
    </row>
    <row r="77" spans="1:7" s="36" customFormat="1" ht="15" hidden="1" customHeight="1" x14ac:dyDescent="0.2">
      <c r="A77" s="278"/>
      <c r="B77" s="278"/>
      <c r="C77" s="278"/>
      <c r="D77" s="278"/>
      <c r="E77" s="278"/>
      <c r="F77" s="278"/>
      <c r="G77" s="278"/>
    </row>
    <row r="78" spans="1:7" s="36" customFormat="1" ht="15" hidden="1" customHeight="1" x14ac:dyDescent="0.2">
      <c r="A78" s="278"/>
      <c r="B78" s="278"/>
      <c r="C78" s="278"/>
      <c r="D78" s="278"/>
      <c r="E78" s="278"/>
      <c r="F78" s="278"/>
      <c r="G78" s="278"/>
    </row>
    <row r="79" spans="1:7" s="36" customFormat="1" ht="15" hidden="1" customHeight="1" x14ac:dyDescent="0.2">
      <c r="A79" s="278"/>
      <c r="B79" s="278"/>
      <c r="C79" s="278"/>
      <c r="D79" s="278"/>
      <c r="E79" s="278"/>
      <c r="F79" s="278"/>
      <c r="G79" s="278"/>
    </row>
    <row r="80" spans="1:7" s="36" customFormat="1" ht="15" hidden="1" customHeight="1" x14ac:dyDescent="0.2">
      <c r="A80" s="278"/>
      <c r="B80" s="278"/>
      <c r="C80" s="278"/>
      <c r="D80" s="278"/>
      <c r="E80" s="278"/>
      <c r="F80" s="278"/>
      <c r="G80" s="278"/>
    </row>
    <row r="81" spans="1:7" s="36" customFormat="1" ht="1.5" hidden="1" customHeight="1" x14ac:dyDescent="0.2">
      <c r="A81" s="278"/>
      <c r="B81" s="278"/>
      <c r="C81" s="278"/>
      <c r="D81" s="278"/>
      <c r="E81" s="278"/>
      <c r="F81" s="278"/>
      <c r="G81" s="278"/>
    </row>
    <row r="82" spans="1:7" s="36" customFormat="1" ht="21" hidden="1" customHeight="1" x14ac:dyDescent="0.2">
      <c r="A82" s="278"/>
      <c r="B82" s="278"/>
      <c r="C82" s="278"/>
      <c r="D82" s="278"/>
      <c r="E82" s="278"/>
      <c r="F82" s="278"/>
      <c r="G82" s="278"/>
    </row>
    <row r="83" spans="1:7" s="36" customFormat="1" ht="409.5" customHeight="1" x14ac:dyDescent="0.3">
      <c r="A83" s="273" t="s">
        <v>359</v>
      </c>
      <c r="B83" s="273"/>
      <c r="C83" s="273"/>
      <c r="D83" s="273"/>
      <c r="E83" s="273"/>
      <c r="F83" s="273"/>
      <c r="G83" s="273"/>
    </row>
    <row r="84" spans="1:7" s="36" customFormat="1" ht="14.25" customHeight="1" x14ac:dyDescent="0.2">
      <c r="A84" s="279"/>
      <c r="B84" s="279"/>
      <c r="C84" s="279"/>
      <c r="D84" s="279"/>
      <c r="E84" s="279"/>
      <c r="F84" s="279"/>
      <c r="G84" s="279"/>
    </row>
    <row r="85" spans="1:7" s="36" customFormat="1" ht="14.25" customHeight="1" x14ac:dyDescent="0.2">
      <c r="A85" s="279"/>
      <c r="B85" s="279"/>
      <c r="C85" s="279"/>
      <c r="D85" s="279"/>
      <c r="E85" s="279"/>
      <c r="F85" s="279"/>
      <c r="G85" s="279"/>
    </row>
    <row r="86" spans="1:7" s="36" customFormat="1" ht="15.75" hidden="1" customHeight="1" x14ac:dyDescent="0.2">
      <c r="A86" s="279"/>
      <c r="B86" s="279"/>
      <c r="C86" s="279"/>
      <c r="D86" s="279"/>
      <c r="E86" s="279"/>
      <c r="F86" s="279"/>
      <c r="G86" s="279"/>
    </row>
    <row r="87" spans="1:7" s="36" customFormat="1" ht="15.75" hidden="1" customHeight="1" x14ac:dyDescent="0.2">
      <c r="A87" s="279"/>
      <c r="B87" s="279"/>
      <c r="C87" s="279"/>
      <c r="D87" s="279"/>
      <c r="E87" s="279"/>
      <c r="F87" s="279"/>
      <c r="G87" s="279"/>
    </row>
    <row r="88" spans="1:7" s="36" customFormat="1" ht="15.75" hidden="1" customHeight="1" x14ac:dyDescent="0.2">
      <c r="A88" s="279"/>
      <c r="B88" s="279"/>
      <c r="C88" s="279"/>
      <c r="D88" s="279"/>
      <c r="E88" s="279"/>
      <c r="F88" s="279"/>
      <c r="G88" s="279"/>
    </row>
    <row r="89" spans="1:7" s="36" customFormat="1" ht="15.75" hidden="1" customHeight="1" x14ac:dyDescent="0.2">
      <c r="A89" s="279"/>
      <c r="B89" s="279"/>
      <c r="C89" s="279"/>
      <c r="D89" s="279"/>
      <c r="E89" s="279"/>
      <c r="F89" s="279"/>
      <c r="G89" s="279"/>
    </row>
    <row r="90" spans="1:7" s="36" customFormat="1" ht="15.75" hidden="1" customHeight="1" x14ac:dyDescent="0.2">
      <c r="A90" s="279"/>
      <c r="B90" s="279"/>
      <c r="C90" s="279"/>
      <c r="D90" s="279"/>
      <c r="E90" s="279"/>
      <c r="F90" s="279"/>
      <c r="G90" s="279"/>
    </row>
    <row r="91" spans="1:7" s="36" customFormat="1" ht="15.75" hidden="1" customHeight="1" x14ac:dyDescent="0.2">
      <c r="A91" s="279"/>
      <c r="B91" s="279"/>
      <c r="C91" s="279"/>
      <c r="D91" s="279"/>
      <c r="E91" s="279"/>
      <c r="F91" s="279"/>
      <c r="G91" s="279"/>
    </row>
    <row r="92" spans="1:7" s="36" customFormat="1" ht="15.75" hidden="1" customHeight="1" x14ac:dyDescent="0.2">
      <c r="A92" s="279"/>
      <c r="B92" s="279"/>
      <c r="C92" s="279"/>
      <c r="D92" s="279"/>
      <c r="E92" s="279"/>
      <c r="F92" s="279"/>
      <c r="G92" s="279"/>
    </row>
    <row r="93" spans="1:7" s="36" customFormat="1" ht="15.75" hidden="1" customHeight="1" x14ac:dyDescent="0.2">
      <c r="A93" s="279"/>
      <c r="B93" s="279"/>
      <c r="C93" s="279"/>
      <c r="D93" s="279"/>
      <c r="E93" s="279"/>
      <c r="F93" s="279"/>
      <c r="G93" s="279"/>
    </row>
    <row r="94" spans="1:7" s="36" customFormat="1" ht="15.75" hidden="1" customHeight="1" x14ac:dyDescent="0.2">
      <c r="A94" s="279"/>
      <c r="B94" s="279"/>
      <c r="C94" s="279"/>
      <c r="D94" s="279"/>
      <c r="E94" s="279"/>
      <c r="F94" s="279"/>
      <c r="G94" s="279"/>
    </row>
    <row r="95" spans="1:7" s="36" customFormat="1" ht="15.75" hidden="1" customHeight="1" x14ac:dyDescent="0.2">
      <c r="A95" s="279"/>
      <c r="B95" s="279"/>
      <c r="C95" s="279"/>
      <c r="D95" s="279"/>
      <c r="E95" s="279"/>
      <c r="F95" s="279"/>
      <c r="G95" s="279"/>
    </row>
    <row r="96" spans="1:7" s="36" customFormat="1" ht="15.75" customHeight="1" x14ac:dyDescent="0.2">
      <c r="A96" s="279"/>
      <c r="B96" s="279"/>
      <c r="C96" s="279"/>
      <c r="D96" s="279"/>
      <c r="E96" s="279"/>
      <c r="F96" s="279"/>
      <c r="G96" s="279"/>
    </row>
    <row r="97" spans="1:7" s="36" customFormat="1" ht="13.5" customHeight="1" x14ac:dyDescent="0.2">
      <c r="A97" s="279"/>
      <c r="B97" s="279"/>
      <c r="C97" s="279"/>
      <c r="D97" s="279"/>
      <c r="E97" s="279"/>
      <c r="F97" s="279"/>
      <c r="G97" s="279"/>
    </row>
    <row r="98" spans="1:7" s="36" customFormat="1" ht="135" customHeight="1" x14ac:dyDescent="0.3">
      <c r="A98" s="266" t="s">
        <v>80</v>
      </c>
      <c r="B98" s="266"/>
      <c r="C98" s="266"/>
      <c r="D98" s="266"/>
      <c r="E98" s="266"/>
      <c r="F98" s="266"/>
      <c r="G98" s="215"/>
    </row>
    <row r="99" spans="1:7" s="36" customFormat="1" ht="30.75" customHeight="1" x14ac:dyDescent="0.3">
      <c r="A99" s="216"/>
      <c r="B99" s="216"/>
      <c r="C99" s="216"/>
      <c r="D99" s="216"/>
      <c r="E99" s="216"/>
      <c r="F99" s="216"/>
      <c r="G99" s="216"/>
    </row>
    <row r="100" spans="1:7" s="36" customFormat="1" ht="42" customHeight="1" x14ac:dyDescent="0.3">
      <c r="A100" s="266" t="s">
        <v>137</v>
      </c>
      <c r="B100" s="266"/>
      <c r="C100" s="266"/>
      <c r="D100" s="266"/>
      <c r="E100" s="266"/>
      <c r="F100" s="266"/>
      <c r="G100" s="217"/>
    </row>
    <row r="101" spans="1:7" s="36" customFormat="1" ht="137.25" customHeight="1" x14ac:dyDescent="0.2">
      <c r="A101" s="266" t="s">
        <v>138</v>
      </c>
      <c r="B101" s="266"/>
      <c r="C101" s="266"/>
      <c r="D101" s="266"/>
      <c r="E101" s="266"/>
      <c r="F101" s="266"/>
      <c r="G101" s="218"/>
    </row>
  </sheetData>
  <mergeCells count="45">
    <mergeCell ref="A101:F101"/>
    <mergeCell ref="A75:G75"/>
    <mergeCell ref="A76:G82"/>
    <mergeCell ref="A83:G83"/>
    <mergeCell ref="A84:G97"/>
    <mergeCell ref="A98:F98"/>
    <mergeCell ref="A23:D23"/>
    <mergeCell ref="A24:D24"/>
    <mergeCell ref="A25:D25"/>
    <mergeCell ref="A39:F39"/>
    <mergeCell ref="A100:F100"/>
    <mergeCell ref="A29:G29"/>
    <mergeCell ref="A28:G28"/>
    <mergeCell ref="A32:G32"/>
    <mergeCell ref="A38:G38"/>
    <mergeCell ref="A60:G60"/>
    <mergeCell ref="A61:G61"/>
    <mergeCell ref="A62:G74"/>
    <mergeCell ref="A37:G37"/>
    <mergeCell ref="A34:G34"/>
    <mergeCell ref="A31:G31"/>
    <mergeCell ref="A6:C6"/>
    <mergeCell ref="A7:C7"/>
    <mergeCell ref="E3:G3"/>
    <mergeCell ref="D1:G1"/>
    <mergeCell ref="E4:G4"/>
    <mergeCell ref="A1:C1"/>
    <mergeCell ref="A2:C2"/>
    <mergeCell ref="A3:C3"/>
    <mergeCell ref="A4:C4"/>
    <mergeCell ref="A5:C5"/>
    <mergeCell ref="E7:G7"/>
    <mergeCell ref="A8:C8"/>
    <mergeCell ref="A22:D22"/>
    <mergeCell ref="A9:C9"/>
    <mergeCell ref="A13:G13"/>
    <mergeCell ref="A14:G14"/>
    <mergeCell ref="A15:D15"/>
    <mergeCell ref="A16:D16"/>
    <mergeCell ref="A17:D17"/>
    <mergeCell ref="A18:D18"/>
    <mergeCell ref="A19:D19"/>
    <mergeCell ref="A20:D20"/>
    <mergeCell ref="A21:D21"/>
    <mergeCell ref="F9:G9"/>
  </mergeCells>
  <pageMargins left="0.7" right="0.7" top="0.75" bottom="0.75" header="0.3" footer="0.3"/>
  <pageSetup paperSize="9" scale="79" orientation="portrait" r:id="rId1"/>
  <rowBreaks count="1" manualBreakCount="1">
    <brk id="56" max="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view="pageBreakPreview" topLeftCell="A17" zoomScale="130" zoomScaleNormal="120" zoomScaleSheetLayoutView="130" workbookViewId="0">
      <selection activeCell="C24" sqref="C24"/>
    </sheetView>
  </sheetViews>
  <sheetFormatPr defaultRowHeight="12.75" x14ac:dyDescent="0.2"/>
  <cols>
    <col min="1" max="1" width="7.140625" style="25" customWidth="1"/>
    <col min="2" max="2" width="44.140625" style="30" customWidth="1"/>
    <col min="3" max="3" width="31" customWidth="1"/>
  </cols>
  <sheetData>
    <row r="1" spans="1:3" x14ac:dyDescent="0.2">
      <c r="C1" s="206" t="s">
        <v>74</v>
      </c>
    </row>
    <row r="3" spans="1:3" ht="13.5" x14ac:dyDescent="0.25">
      <c r="A3" s="280" t="s">
        <v>50</v>
      </c>
      <c r="B3" s="280"/>
      <c r="C3" s="280"/>
    </row>
    <row r="4" spans="1:3" ht="13.5" x14ac:dyDescent="0.2">
      <c r="A4" s="281" t="s">
        <v>363</v>
      </c>
      <c r="B4" s="281"/>
      <c r="C4" s="281"/>
    </row>
    <row r="5" spans="1:3" ht="13.5" x14ac:dyDescent="0.25">
      <c r="A5" s="282" t="s">
        <v>190</v>
      </c>
      <c r="B5" s="282"/>
      <c r="C5" s="282"/>
    </row>
    <row r="6" spans="1:3" ht="47.25" customHeight="1" x14ac:dyDescent="0.2">
      <c r="A6" s="33"/>
    </row>
    <row r="7" spans="1:3" ht="30" customHeight="1" x14ac:dyDescent="0.2">
      <c r="A7" s="26" t="s">
        <v>51</v>
      </c>
      <c r="B7" s="22" t="s">
        <v>4</v>
      </c>
      <c r="C7" s="22" t="s">
        <v>52</v>
      </c>
    </row>
    <row r="8" spans="1:3" x14ac:dyDescent="0.2">
      <c r="A8" s="26">
        <v>1</v>
      </c>
      <c r="B8" s="22">
        <v>2</v>
      </c>
      <c r="C8" s="22">
        <v>3</v>
      </c>
    </row>
    <row r="9" spans="1:3" s="24" customFormat="1" ht="18.75" customHeight="1" x14ac:dyDescent="0.2">
      <c r="A9" s="34">
        <v>1</v>
      </c>
      <c r="B9" s="31" t="s">
        <v>53</v>
      </c>
      <c r="C9" s="31">
        <v>3931.8</v>
      </c>
    </row>
    <row r="10" spans="1:3" s="35" customFormat="1" ht="25.5" x14ac:dyDescent="0.2">
      <c r="A10" s="27" t="s">
        <v>94</v>
      </c>
      <c r="B10" s="23" t="s">
        <v>82</v>
      </c>
      <c r="C10" s="23">
        <v>3210.9</v>
      </c>
    </row>
    <row r="11" spans="1:3" s="35" customFormat="1" ht="33.75" customHeight="1" x14ac:dyDescent="0.2">
      <c r="A11" s="27" t="s">
        <v>95</v>
      </c>
      <c r="B11" s="23" t="s">
        <v>83</v>
      </c>
      <c r="C11" s="23">
        <v>342.8</v>
      </c>
    </row>
    <row r="12" spans="1:3" s="35" customFormat="1" ht="17.25" customHeight="1" x14ac:dyDescent="0.2">
      <c r="A12" s="27" t="s">
        <v>96</v>
      </c>
      <c r="B12" s="23" t="s">
        <v>54</v>
      </c>
      <c r="C12" s="23">
        <v>115</v>
      </c>
    </row>
    <row r="13" spans="1:3" s="35" customFormat="1" ht="33" customHeight="1" x14ac:dyDescent="0.2">
      <c r="A13" s="27" t="s">
        <v>97</v>
      </c>
      <c r="B13" s="23" t="s">
        <v>84</v>
      </c>
      <c r="C13" s="23">
        <v>67.099999999999994</v>
      </c>
    </row>
    <row r="14" spans="1:3" s="24" customFormat="1" ht="19.5" customHeight="1" x14ac:dyDescent="0.2">
      <c r="A14" s="34" t="s">
        <v>98</v>
      </c>
      <c r="B14" s="31" t="s">
        <v>55</v>
      </c>
      <c r="C14" s="31"/>
    </row>
    <row r="15" spans="1:3" s="35" customFormat="1" ht="25.5" x14ac:dyDescent="0.2">
      <c r="A15" s="27" t="s">
        <v>99</v>
      </c>
      <c r="B15" s="203" t="s">
        <v>85</v>
      </c>
      <c r="C15" s="23"/>
    </row>
    <row r="16" spans="1:3" s="35" customFormat="1" ht="27.75" customHeight="1" x14ac:dyDescent="0.2">
      <c r="A16" s="27" t="s">
        <v>100</v>
      </c>
      <c r="B16" s="203" t="s">
        <v>86</v>
      </c>
      <c r="C16" s="23"/>
    </row>
    <row r="17" spans="1:3" s="35" customFormat="1" ht="27" customHeight="1" x14ac:dyDescent="0.2">
      <c r="A17" s="27" t="s">
        <v>101</v>
      </c>
      <c r="B17" s="203" t="s">
        <v>56</v>
      </c>
      <c r="C17" s="23"/>
    </row>
    <row r="18" spans="1:3" s="35" customFormat="1" ht="23.25" customHeight="1" x14ac:dyDescent="0.2">
      <c r="A18" s="27" t="s">
        <v>102</v>
      </c>
      <c r="B18" s="203" t="s">
        <v>57</v>
      </c>
      <c r="C18" s="23"/>
    </row>
    <row r="19" spans="1:3" s="35" customFormat="1" ht="23.25" customHeight="1" x14ac:dyDescent="0.2">
      <c r="A19" s="27" t="s">
        <v>103</v>
      </c>
      <c r="B19" s="203" t="s">
        <v>58</v>
      </c>
      <c r="C19" s="31"/>
    </row>
    <row r="20" spans="1:3" s="35" customFormat="1" ht="19.5" customHeight="1" x14ac:dyDescent="0.2">
      <c r="A20" s="27" t="s">
        <v>104</v>
      </c>
      <c r="B20" s="203" t="s">
        <v>59</v>
      </c>
      <c r="C20" s="31"/>
    </row>
    <row r="21" spans="1:3" s="24" customFormat="1" ht="33" customHeight="1" x14ac:dyDescent="0.2">
      <c r="A21" s="245" t="s">
        <v>105</v>
      </c>
      <c r="B21" s="246" t="s">
        <v>88</v>
      </c>
      <c r="C21" s="246">
        <v>456</v>
      </c>
    </row>
    <row r="22" spans="1:3" s="35" customFormat="1" ht="33" customHeight="1" x14ac:dyDescent="0.2">
      <c r="A22" s="247" t="s">
        <v>106</v>
      </c>
      <c r="B22" s="248" t="s">
        <v>107</v>
      </c>
      <c r="C22" s="248"/>
    </row>
    <row r="23" spans="1:3" s="35" customFormat="1" ht="24.95" customHeight="1" x14ac:dyDescent="0.2">
      <c r="A23" s="247" t="s">
        <v>144</v>
      </c>
      <c r="B23" s="92" t="s">
        <v>60</v>
      </c>
      <c r="C23" s="32">
        <v>456</v>
      </c>
    </row>
    <row r="24" spans="1:3" s="35" customFormat="1" ht="24.95" customHeight="1" x14ac:dyDescent="0.2">
      <c r="A24" s="247" t="s">
        <v>145</v>
      </c>
      <c r="B24" s="92" t="s">
        <v>81</v>
      </c>
      <c r="C24" s="32"/>
    </row>
  </sheetData>
  <mergeCells count="3">
    <mergeCell ref="A3:C3"/>
    <mergeCell ref="A4:C4"/>
    <mergeCell ref="A5:C5"/>
  </mergeCell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371"/>
  <sheetViews>
    <sheetView view="pageBreakPreview" topLeftCell="M305" zoomScale="110" zoomScaleSheetLayoutView="110" workbookViewId="0">
      <selection activeCell="M268" sqref="M268"/>
    </sheetView>
  </sheetViews>
  <sheetFormatPr defaultRowHeight="12.75" x14ac:dyDescent="0.2"/>
  <cols>
    <col min="1" max="1" width="40.42578125" style="36" customWidth="1"/>
    <col min="2" max="2" width="4.85546875" style="36" customWidth="1"/>
    <col min="3" max="3" width="13.85546875" style="36" customWidth="1"/>
    <col min="4" max="4" width="24.5703125" style="41" customWidth="1"/>
    <col min="5" max="5" width="15.5703125" style="36" customWidth="1"/>
    <col min="6" max="7" width="12.42578125" style="36" customWidth="1"/>
    <col min="8" max="8" width="14.140625" style="36" customWidth="1"/>
    <col min="9" max="9" width="12.5703125" style="36" customWidth="1"/>
    <col min="10" max="10" width="11.7109375" style="36" customWidth="1"/>
    <col min="11" max="11" width="13.140625" style="36" customWidth="1"/>
    <col min="12" max="13" width="10" style="36" customWidth="1"/>
    <col min="14" max="15" width="10.42578125" style="36" customWidth="1"/>
    <col min="16" max="16" width="11.42578125" style="36" customWidth="1"/>
    <col min="17" max="17" width="11.28515625" style="36" customWidth="1"/>
    <col min="18" max="18" width="10.85546875" style="36" customWidth="1"/>
    <col min="19" max="19" width="10" style="36" customWidth="1"/>
    <col min="20" max="21" width="11.7109375" style="36" customWidth="1"/>
    <col min="22" max="22" width="12.85546875" style="36" customWidth="1"/>
    <col min="23" max="23" width="9.42578125" style="36" customWidth="1"/>
    <col min="24" max="24" width="9" style="36" customWidth="1"/>
    <col min="25" max="25" width="8.85546875" style="36" customWidth="1"/>
    <col min="26" max="39" width="9.140625" style="36"/>
  </cols>
  <sheetData>
    <row r="1" spans="1:39" x14ac:dyDescent="0.2">
      <c r="V1" s="205" t="s">
        <v>49</v>
      </c>
      <c r="W1" s="205"/>
      <c r="X1" s="205"/>
    </row>
    <row r="3" spans="1:39" x14ac:dyDescent="0.2">
      <c r="A3" s="304" t="s">
        <v>22</v>
      </c>
      <c r="B3" s="304"/>
      <c r="C3" s="304"/>
      <c r="D3" s="304"/>
      <c r="E3" s="304"/>
      <c r="F3" s="304"/>
      <c r="G3" s="304"/>
      <c r="H3" s="304"/>
      <c r="I3" s="304"/>
      <c r="J3" s="304"/>
      <c r="K3" s="304"/>
      <c r="L3" s="304"/>
      <c r="M3" s="304"/>
      <c r="N3" s="304"/>
      <c r="O3" s="304"/>
      <c r="P3" s="304"/>
      <c r="Q3" s="304"/>
      <c r="R3" s="304"/>
      <c r="S3" s="304"/>
      <c r="T3" s="304"/>
      <c r="U3" s="304"/>
      <c r="V3" s="304"/>
      <c r="W3" s="304"/>
      <c r="X3" s="304"/>
      <c r="Y3" s="304"/>
    </row>
    <row r="4" spans="1:39" x14ac:dyDescent="0.2">
      <c r="A4" s="304" t="s">
        <v>23</v>
      </c>
      <c r="B4" s="304"/>
      <c r="C4" s="304"/>
      <c r="D4" s="304"/>
      <c r="E4" s="304"/>
      <c r="F4" s="304"/>
      <c r="G4" s="304"/>
      <c r="H4" s="304"/>
      <c r="I4" s="304"/>
      <c r="J4" s="304"/>
      <c r="K4" s="304"/>
      <c r="L4" s="304"/>
      <c r="M4" s="304"/>
      <c r="N4" s="304"/>
      <c r="O4" s="304"/>
      <c r="P4" s="304"/>
      <c r="Q4" s="304"/>
      <c r="R4" s="304"/>
      <c r="S4" s="304"/>
      <c r="T4" s="304"/>
      <c r="U4" s="304"/>
      <c r="V4" s="304"/>
      <c r="W4" s="304"/>
      <c r="X4" s="304"/>
      <c r="Y4" s="304"/>
    </row>
    <row r="5" spans="1:39" x14ac:dyDescent="0.2">
      <c r="A5" s="304" t="s">
        <v>295</v>
      </c>
      <c r="B5" s="305"/>
      <c r="C5" s="305"/>
      <c r="D5" s="305"/>
      <c r="E5" s="305"/>
      <c r="F5" s="305"/>
      <c r="G5" s="305"/>
      <c r="H5" s="305"/>
      <c r="I5" s="305"/>
      <c r="J5" s="305"/>
      <c r="K5" s="305"/>
      <c r="L5" s="305"/>
      <c r="M5" s="305"/>
      <c r="N5" s="305"/>
      <c r="O5" s="305"/>
      <c r="P5" s="305"/>
      <c r="Q5" s="305"/>
      <c r="R5" s="305"/>
      <c r="S5" s="305"/>
      <c r="T5" s="305"/>
      <c r="U5" s="305"/>
      <c r="V5" s="305"/>
      <c r="W5" s="305"/>
      <c r="X5" s="305"/>
      <c r="Y5" s="305"/>
    </row>
    <row r="6" spans="1:39" x14ac:dyDescent="0.2">
      <c r="A6" s="42"/>
    </row>
    <row r="7" spans="1:39" ht="61.5" customHeight="1" x14ac:dyDescent="0.2">
      <c r="A7" s="306" t="s">
        <v>4</v>
      </c>
      <c r="B7" s="306" t="s">
        <v>12</v>
      </c>
      <c r="C7" s="307" t="s">
        <v>189</v>
      </c>
      <c r="D7" s="310" t="s">
        <v>24</v>
      </c>
      <c r="E7" s="306" t="s">
        <v>25</v>
      </c>
      <c r="F7" s="306"/>
      <c r="G7" s="306"/>
      <c r="H7" s="306"/>
      <c r="I7" s="306"/>
      <c r="J7" s="306"/>
      <c r="K7" s="306"/>
      <c r="L7" s="306"/>
      <c r="M7" s="306"/>
      <c r="N7" s="306"/>
      <c r="O7" s="306"/>
      <c r="P7" s="306"/>
      <c r="Q7" s="306"/>
      <c r="R7" s="306"/>
      <c r="S7" s="306"/>
      <c r="T7" s="306"/>
      <c r="U7" s="306"/>
      <c r="V7" s="306"/>
      <c r="W7" s="306"/>
      <c r="X7" s="306"/>
      <c r="Y7" s="306"/>
    </row>
    <row r="8" spans="1:39" ht="12.75" customHeight="1" x14ac:dyDescent="0.2">
      <c r="A8" s="306"/>
      <c r="B8" s="306"/>
      <c r="C8" s="308"/>
      <c r="D8" s="310"/>
      <c r="E8" s="286" t="s">
        <v>26</v>
      </c>
      <c r="F8" s="287"/>
      <c r="G8" s="288"/>
      <c r="H8" s="286" t="s">
        <v>6</v>
      </c>
      <c r="I8" s="287"/>
      <c r="J8" s="287"/>
      <c r="K8" s="287"/>
      <c r="L8" s="287"/>
      <c r="M8" s="287"/>
      <c r="N8" s="287"/>
      <c r="O8" s="287"/>
      <c r="P8" s="287"/>
      <c r="Q8" s="287"/>
      <c r="R8" s="287"/>
      <c r="S8" s="287"/>
      <c r="T8" s="287"/>
      <c r="U8" s="287"/>
      <c r="V8" s="287"/>
      <c r="W8" s="287"/>
      <c r="X8" s="287"/>
      <c r="Y8" s="288"/>
    </row>
    <row r="9" spans="1:39" ht="157.5" customHeight="1" x14ac:dyDescent="0.2">
      <c r="A9" s="306"/>
      <c r="B9" s="306"/>
      <c r="C9" s="308"/>
      <c r="D9" s="310"/>
      <c r="E9" s="301"/>
      <c r="F9" s="302"/>
      <c r="G9" s="303"/>
      <c r="H9" s="301" t="s">
        <v>191</v>
      </c>
      <c r="I9" s="302"/>
      <c r="J9" s="303"/>
      <c r="K9" s="295" t="s">
        <v>27</v>
      </c>
      <c r="L9" s="296"/>
      <c r="M9" s="297"/>
      <c r="N9" s="286" t="s">
        <v>28</v>
      </c>
      <c r="O9" s="287"/>
      <c r="P9" s="288"/>
      <c r="Q9" s="286" t="s">
        <v>29</v>
      </c>
      <c r="R9" s="287"/>
      <c r="S9" s="288"/>
      <c r="T9" s="292" t="s">
        <v>30</v>
      </c>
      <c r="U9" s="293"/>
      <c r="V9" s="293"/>
      <c r="W9" s="293"/>
      <c r="X9" s="293"/>
      <c r="Y9" s="294"/>
    </row>
    <row r="10" spans="1:39" x14ac:dyDescent="0.2">
      <c r="A10" s="306"/>
      <c r="B10" s="306"/>
      <c r="C10" s="309"/>
      <c r="D10" s="310"/>
      <c r="E10" s="289"/>
      <c r="F10" s="290"/>
      <c r="G10" s="291"/>
      <c r="H10" s="289"/>
      <c r="I10" s="290"/>
      <c r="J10" s="291"/>
      <c r="K10" s="298"/>
      <c r="L10" s="299"/>
      <c r="M10" s="300"/>
      <c r="N10" s="289"/>
      <c r="O10" s="290"/>
      <c r="P10" s="291"/>
      <c r="Q10" s="289"/>
      <c r="R10" s="290"/>
      <c r="S10" s="291"/>
      <c r="T10" s="292" t="s">
        <v>26</v>
      </c>
      <c r="U10" s="293"/>
      <c r="V10" s="294"/>
      <c r="W10" s="292" t="s">
        <v>31</v>
      </c>
      <c r="X10" s="293"/>
      <c r="Y10" s="294"/>
    </row>
    <row r="11" spans="1:39" ht="48" x14ac:dyDescent="0.2">
      <c r="A11" s="208"/>
      <c r="B11" s="208"/>
      <c r="C11" s="210"/>
      <c r="D11" s="209"/>
      <c r="E11" s="212" t="s">
        <v>194</v>
      </c>
      <c r="F11" s="212" t="s">
        <v>192</v>
      </c>
      <c r="G11" s="212" t="s">
        <v>193</v>
      </c>
      <c r="H11" s="212" t="s">
        <v>194</v>
      </c>
      <c r="I11" s="212" t="s">
        <v>192</v>
      </c>
      <c r="J11" s="212" t="s">
        <v>193</v>
      </c>
      <c r="K11" s="212" t="s">
        <v>194</v>
      </c>
      <c r="L11" s="212" t="s">
        <v>195</v>
      </c>
      <c r="M11" s="212" t="s">
        <v>193</v>
      </c>
      <c r="N11" s="212" t="s">
        <v>194</v>
      </c>
      <c r="O11" s="212" t="s">
        <v>192</v>
      </c>
      <c r="P11" s="212" t="s">
        <v>193</v>
      </c>
      <c r="Q11" s="212" t="s">
        <v>194</v>
      </c>
      <c r="R11" s="212" t="s">
        <v>192</v>
      </c>
      <c r="S11" s="212" t="s">
        <v>193</v>
      </c>
      <c r="T11" s="212" t="s">
        <v>194</v>
      </c>
      <c r="U11" s="212" t="s">
        <v>192</v>
      </c>
      <c r="V11" s="212" t="s">
        <v>193</v>
      </c>
      <c r="W11" s="212" t="s">
        <v>194</v>
      </c>
      <c r="X11" s="212" t="s">
        <v>192</v>
      </c>
      <c r="Y11" s="212" t="s">
        <v>193</v>
      </c>
    </row>
    <row r="12" spans="1:39" x14ac:dyDescent="0.2">
      <c r="A12" s="84">
        <v>1</v>
      </c>
      <c r="B12" s="84">
        <v>2</v>
      </c>
      <c r="C12" s="84"/>
      <c r="D12" s="85">
        <v>3</v>
      </c>
      <c r="E12" s="283">
        <v>4</v>
      </c>
      <c r="F12" s="284"/>
      <c r="G12" s="285"/>
      <c r="H12" s="283">
        <v>5</v>
      </c>
      <c r="I12" s="284"/>
      <c r="J12" s="285"/>
      <c r="K12" s="283">
        <v>6</v>
      </c>
      <c r="L12" s="284"/>
      <c r="M12" s="285"/>
      <c r="N12" s="283">
        <v>7</v>
      </c>
      <c r="O12" s="284"/>
      <c r="P12" s="285"/>
      <c r="Q12" s="283">
        <v>8</v>
      </c>
      <c r="R12" s="284"/>
      <c r="S12" s="285"/>
      <c r="T12" s="283">
        <v>9</v>
      </c>
      <c r="U12" s="284"/>
      <c r="V12" s="285"/>
      <c r="W12" s="283">
        <v>10</v>
      </c>
      <c r="X12" s="284"/>
      <c r="Y12" s="285"/>
    </row>
    <row r="13" spans="1:39" s="24" customFormat="1" x14ac:dyDescent="0.2">
      <c r="A13" s="57" t="s">
        <v>32</v>
      </c>
      <c r="B13" s="58">
        <v>100</v>
      </c>
      <c r="C13" s="58"/>
      <c r="D13" s="102" t="s">
        <v>19</v>
      </c>
      <c r="E13" s="103">
        <f>H13+K13+N13+Q13+T13</f>
        <v>9161900</v>
      </c>
      <c r="F13" s="103">
        <f>I13+L13+O13+R13+U13</f>
        <v>7103400</v>
      </c>
      <c r="G13" s="103">
        <f>J13+M13+P13+S13+V13+Y13</f>
        <v>7772500</v>
      </c>
      <c r="H13" s="103">
        <f>H16+H17+H23</f>
        <v>7056000</v>
      </c>
      <c r="I13" s="103">
        <f>I16+I17+I23</f>
        <v>7081400</v>
      </c>
      <c r="J13" s="103">
        <f>J16+J17+J23</f>
        <v>7750500</v>
      </c>
      <c r="K13" s="103">
        <f>K17+K20</f>
        <v>22000</v>
      </c>
      <c r="L13" s="103">
        <f>L17+L20</f>
        <v>22000</v>
      </c>
      <c r="M13" s="103">
        <f>M17+M20</f>
        <v>22000</v>
      </c>
      <c r="N13" s="103">
        <f>N17</f>
        <v>0</v>
      </c>
      <c r="O13" s="103">
        <f>O17</f>
        <v>0</v>
      </c>
      <c r="P13" s="103">
        <f>P17</f>
        <v>0</v>
      </c>
      <c r="Q13" s="103">
        <f>Q17+Q16</f>
        <v>0</v>
      </c>
      <c r="R13" s="103">
        <f>R17+R16</f>
        <v>0</v>
      </c>
      <c r="S13" s="103">
        <f>S17+S16</f>
        <v>0</v>
      </c>
      <c r="T13" s="103">
        <f>T17+T15+T16+T18+T19+T21+T22</f>
        <v>2083900</v>
      </c>
      <c r="U13" s="103">
        <f>U17+U15+U16+U18+U19+U21+U22</f>
        <v>0</v>
      </c>
      <c r="V13" s="103">
        <f>V17+V15+V16+V18+V19+V21+V22</f>
        <v>0</v>
      </c>
      <c r="W13" s="103">
        <f>W17+W16</f>
        <v>0</v>
      </c>
      <c r="X13" s="103">
        <f>X17+X16</f>
        <v>0</v>
      </c>
      <c r="Y13" s="103">
        <f>Y17+Y16</f>
        <v>0</v>
      </c>
      <c r="Z13" s="49"/>
      <c r="AA13" s="49"/>
      <c r="AB13" s="49"/>
      <c r="AC13" s="49"/>
      <c r="AD13" s="49"/>
      <c r="AE13" s="49"/>
      <c r="AF13" s="49"/>
      <c r="AG13" s="49"/>
      <c r="AH13" s="49"/>
      <c r="AI13" s="49"/>
      <c r="AJ13" s="49"/>
      <c r="AK13" s="49"/>
      <c r="AL13" s="49"/>
      <c r="AM13" s="49"/>
    </row>
    <row r="14" spans="1:39" s="24" customFormat="1" x14ac:dyDescent="0.2">
      <c r="A14" s="57" t="s">
        <v>150</v>
      </c>
      <c r="B14" s="58"/>
      <c r="C14" s="58"/>
      <c r="D14" s="102" t="s">
        <v>19</v>
      </c>
      <c r="E14" s="102" t="s">
        <v>19</v>
      </c>
      <c r="F14" s="102" t="s">
        <v>19</v>
      </c>
      <c r="G14" s="102" t="s">
        <v>19</v>
      </c>
      <c r="H14" s="102" t="s">
        <v>19</v>
      </c>
      <c r="I14" s="102" t="s">
        <v>19</v>
      </c>
      <c r="J14" s="102" t="s">
        <v>19</v>
      </c>
      <c r="K14" s="102" t="s">
        <v>19</v>
      </c>
      <c r="L14" s="102" t="s">
        <v>19</v>
      </c>
      <c r="M14" s="102" t="s">
        <v>19</v>
      </c>
      <c r="N14" s="102" t="s">
        <v>19</v>
      </c>
      <c r="O14" s="102" t="s">
        <v>19</v>
      </c>
      <c r="P14" s="102" t="s">
        <v>19</v>
      </c>
      <c r="Q14" s="102" t="s">
        <v>19</v>
      </c>
      <c r="R14" s="102" t="s">
        <v>19</v>
      </c>
      <c r="S14" s="102" t="s">
        <v>19</v>
      </c>
      <c r="T14" s="102" t="s">
        <v>19</v>
      </c>
      <c r="U14" s="102" t="s">
        <v>19</v>
      </c>
      <c r="V14" s="102" t="s">
        <v>19</v>
      </c>
      <c r="W14" s="102" t="s">
        <v>19</v>
      </c>
      <c r="X14" s="102" t="s">
        <v>19</v>
      </c>
      <c r="Y14" s="102" t="s">
        <v>19</v>
      </c>
      <c r="Z14" s="59"/>
      <c r="AA14" s="49"/>
      <c r="AB14" s="49"/>
      <c r="AC14" s="49"/>
      <c r="AD14" s="49"/>
      <c r="AE14" s="49"/>
      <c r="AF14" s="49"/>
      <c r="AG14" s="49"/>
      <c r="AH14" s="49"/>
      <c r="AI14" s="49"/>
      <c r="AJ14" s="49"/>
      <c r="AK14" s="49"/>
      <c r="AL14" s="49"/>
      <c r="AM14" s="49"/>
    </row>
    <row r="15" spans="1:39" x14ac:dyDescent="0.2">
      <c r="A15" s="92" t="s">
        <v>151</v>
      </c>
      <c r="B15" s="45">
        <v>110</v>
      </c>
      <c r="C15" s="45"/>
      <c r="D15" s="104" t="s">
        <v>89</v>
      </c>
      <c r="E15" s="105">
        <f>T15</f>
        <v>0</v>
      </c>
      <c r="F15" s="105">
        <f>U15</f>
        <v>0</v>
      </c>
      <c r="G15" s="105">
        <f>V15</f>
        <v>0</v>
      </c>
      <c r="H15" s="129" t="s">
        <v>19</v>
      </c>
      <c r="I15" s="129" t="s">
        <v>19</v>
      </c>
      <c r="J15" s="129" t="s">
        <v>19</v>
      </c>
      <c r="K15" s="129" t="s">
        <v>19</v>
      </c>
      <c r="L15" s="129" t="s">
        <v>19</v>
      </c>
      <c r="M15" s="129" t="s">
        <v>19</v>
      </c>
      <c r="N15" s="129" t="s">
        <v>19</v>
      </c>
      <c r="O15" s="129" t="s">
        <v>19</v>
      </c>
      <c r="P15" s="129" t="s">
        <v>19</v>
      </c>
      <c r="Q15" s="129" t="s">
        <v>19</v>
      </c>
      <c r="R15" s="129" t="s">
        <v>19</v>
      </c>
      <c r="S15" s="129" t="s">
        <v>19</v>
      </c>
      <c r="T15" s="129"/>
      <c r="U15" s="129"/>
      <c r="V15" s="129"/>
      <c r="W15" s="129" t="s">
        <v>19</v>
      </c>
      <c r="X15" s="129" t="s">
        <v>19</v>
      </c>
      <c r="Y15" s="129" t="s">
        <v>19</v>
      </c>
    </row>
    <row r="16" spans="1:39" x14ac:dyDescent="0.2">
      <c r="A16" s="32" t="s">
        <v>33</v>
      </c>
      <c r="B16" s="45">
        <v>120</v>
      </c>
      <c r="C16" s="45"/>
      <c r="D16" s="104" t="s">
        <v>90</v>
      </c>
      <c r="E16" s="105">
        <f>H16+Q16+T16</f>
        <v>0</v>
      </c>
      <c r="F16" s="105"/>
      <c r="G16" s="105"/>
      <c r="H16" s="129"/>
      <c r="I16" s="129"/>
      <c r="J16" s="129"/>
      <c r="K16" s="129" t="s">
        <v>19</v>
      </c>
      <c r="L16" s="129" t="s">
        <v>19</v>
      </c>
      <c r="M16" s="129" t="s">
        <v>19</v>
      </c>
      <c r="N16" s="129" t="s">
        <v>19</v>
      </c>
      <c r="O16" s="129" t="s">
        <v>19</v>
      </c>
      <c r="P16" s="129" t="s">
        <v>19</v>
      </c>
      <c r="Q16" s="129"/>
      <c r="R16" s="129"/>
      <c r="S16" s="129"/>
      <c r="T16" s="129"/>
      <c r="U16" s="129"/>
      <c r="V16" s="129"/>
      <c r="W16" s="129"/>
      <c r="X16" s="129"/>
      <c r="Y16" s="129"/>
    </row>
    <row r="17" spans="1:39" ht="25.5" x14ac:dyDescent="0.2">
      <c r="A17" s="32" t="s">
        <v>139</v>
      </c>
      <c r="B17" s="46"/>
      <c r="C17" s="46"/>
      <c r="D17" s="104" t="s">
        <v>90</v>
      </c>
      <c r="E17" s="105">
        <f>H17+K17+N17+Q17+T17</f>
        <v>9139900</v>
      </c>
      <c r="F17" s="105">
        <f>I17+L17+O17+R17+U17</f>
        <v>7081400</v>
      </c>
      <c r="G17" s="105">
        <f>J17+M17+P17+S17+V17</f>
        <v>7750500</v>
      </c>
      <c r="H17" s="129">
        <v>7056000</v>
      </c>
      <c r="I17" s="129">
        <v>7081400</v>
      </c>
      <c r="J17" s="129">
        <v>7750500</v>
      </c>
      <c r="K17" s="129"/>
      <c r="L17" s="129"/>
      <c r="M17" s="129"/>
      <c r="N17" s="129"/>
      <c r="O17" s="129"/>
      <c r="P17" s="129"/>
      <c r="Q17" s="129"/>
      <c r="R17" s="129"/>
      <c r="S17" s="129"/>
      <c r="T17" s="129">
        <v>2083900</v>
      </c>
      <c r="U17" s="129"/>
      <c r="V17" s="129"/>
      <c r="W17" s="129"/>
      <c r="X17" s="129"/>
      <c r="Y17" s="129"/>
    </row>
    <row r="18" spans="1:39" ht="28.5" customHeight="1" x14ac:dyDescent="0.2">
      <c r="A18" s="32" t="s">
        <v>34</v>
      </c>
      <c r="B18" s="45">
        <v>130</v>
      </c>
      <c r="C18" s="45"/>
      <c r="D18" s="104" t="s">
        <v>91</v>
      </c>
      <c r="E18" s="105">
        <f>T18</f>
        <v>0</v>
      </c>
      <c r="F18" s="105">
        <f t="shared" ref="F18" si="0">U18</f>
        <v>0</v>
      </c>
      <c r="G18" s="105">
        <f>V18</f>
        <v>0</v>
      </c>
      <c r="H18" s="129" t="s">
        <v>19</v>
      </c>
      <c r="I18" s="129" t="s">
        <v>19</v>
      </c>
      <c r="J18" s="129" t="s">
        <v>19</v>
      </c>
      <c r="K18" s="129" t="s">
        <v>19</v>
      </c>
      <c r="L18" s="129" t="s">
        <v>19</v>
      </c>
      <c r="M18" s="129" t="s">
        <v>19</v>
      </c>
      <c r="N18" s="129" t="s">
        <v>19</v>
      </c>
      <c r="O18" s="129" t="s">
        <v>19</v>
      </c>
      <c r="P18" s="129" t="s">
        <v>19</v>
      </c>
      <c r="Q18" s="129" t="s">
        <v>19</v>
      </c>
      <c r="R18" s="129" t="s">
        <v>19</v>
      </c>
      <c r="S18" s="129" t="s">
        <v>19</v>
      </c>
      <c r="T18" s="129"/>
      <c r="U18" s="129"/>
      <c r="V18" s="129"/>
      <c r="W18" s="129" t="s">
        <v>19</v>
      </c>
      <c r="X18" s="129" t="s">
        <v>19</v>
      </c>
      <c r="Y18" s="129" t="s">
        <v>19</v>
      </c>
    </row>
    <row r="19" spans="1:39" ht="54.75" customHeight="1" x14ac:dyDescent="0.2">
      <c r="A19" s="32" t="s">
        <v>35</v>
      </c>
      <c r="B19" s="45">
        <v>140</v>
      </c>
      <c r="C19" s="45"/>
      <c r="D19" s="104" t="s">
        <v>93</v>
      </c>
      <c r="E19" s="105">
        <f>T19</f>
        <v>0</v>
      </c>
      <c r="F19" s="105">
        <f t="shared" ref="F19" si="1">U19</f>
        <v>0</v>
      </c>
      <c r="G19" s="105">
        <f>V19</f>
        <v>0</v>
      </c>
      <c r="H19" s="129" t="s">
        <v>19</v>
      </c>
      <c r="I19" s="129" t="s">
        <v>19</v>
      </c>
      <c r="J19" s="129" t="s">
        <v>19</v>
      </c>
      <c r="K19" s="129" t="s">
        <v>19</v>
      </c>
      <c r="L19" s="129" t="s">
        <v>19</v>
      </c>
      <c r="M19" s="129" t="s">
        <v>19</v>
      </c>
      <c r="N19" s="129" t="s">
        <v>19</v>
      </c>
      <c r="O19" s="129" t="s">
        <v>19</v>
      </c>
      <c r="P19" s="129" t="s">
        <v>19</v>
      </c>
      <c r="Q19" s="129" t="s">
        <v>19</v>
      </c>
      <c r="R19" s="129" t="s">
        <v>19</v>
      </c>
      <c r="S19" s="129" t="s">
        <v>19</v>
      </c>
      <c r="T19" s="129"/>
      <c r="U19" s="129"/>
      <c r="V19" s="129"/>
      <c r="W19" s="129" t="s">
        <v>19</v>
      </c>
      <c r="X19" s="129" t="s">
        <v>19</v>
      </c>
      <c r="Y19" s="129" t="s">
        <v>19</v>
      </c>
    </row>
    <row r="20" spans="1:39" ht="16.5" customHeight="1" x14ac:dyDescent="0.2">
      <c r="A20" s="32" t="s">
        <v>36</v>
      </c>
      <c r="B20" s="45">
        <v>150</v>
      </c>
      <c r="C20" s="45"/>
      <c r="D20" s="104" t="s">
        <v>92</v>
      </c>
      <c r="E20" s="105">
        <f>K20+N20</f>
        <v>22000</v>
      </c>
      <c r="F20" s="105">
        <f t="shared" ref="F20:G20" si="2">L20+O20</f>
        <v>22000</v>
      </c>
      <c r="G20" s="105">
        <f t="shared" si="2"/>
        <v>22000</v>
      </c>
      <c r="H20" s="129" t="s">
        <v>19</v>
      </c>
      <c r="I20" s="129" t="s">
        <v>19</v>
      </c>
      <c r="J20" s="129" t="s">
        <v>19</v>
      </c>
      <c r="K20" s="129">
        <v>22000</v>
      </c>
      <c r="L20" s="129">
        <v>22000</v>
      </c>
      <c r="M20" s="129">
        <v>22000</v>
      </c>
      <c r="N20" s="129"/>
      <c r="O20" s="129"/>
      <c r="P20" s="129"/>
      <c r="Q20" s="129" t="s">
        <v>19</v>
      </c>
      <c r="R20" s="129" t="s">
        <v>19</v>
      </c>
      <c r="S20" s="129" t="s">
        <v>19</v>
      </c>
      <c r="T20" s="129" t="s">
        <v>19</v>
      </c>
      <c r="U20" s="129" t="s">
        <v>19</v>
      </c>
      <c r="V20" s="129" t="s">
        <v>19</v>
      </c>
      <c r="W20" s="129" t="s">
        <v>19</v>
      </c>
      <c r="X20" s="129" t="s">
        <v>19</v>
      </c>
      <c r="Y20" s="129" t="s">
        <v>19</v>
      </c>
    </row>
    <row r="21" spans="1:39" x14ac:dyDescent="0.2">
      <c r="A21" s="32" t="s">
        <v>37</v>
      </c>
      <c r="B21" s="45">
        <v>160</v>
      </c>
      <c r="C21" s="45"/>
      <c r="D21" s="104" t="s">
        <v>92</v>
      </c>
      <c r="E21" s="105">
        <f>T21</f>
        <v>0</v>
      </c>
      <c r="F21" s="105">
        <f t="shared" ref="F21:G22" si="3">U21</f>
        <v>0</v>
      </c>
      <c r="G21" s="105">
        <f t="shared" si="3"/>
        <v>0</v>
      </c>
      <c r="H21" s="129" t="s">
        <v>19</v>
      </c>
      <c r="I21" s="129" t="s">
        <v>19</v>
      </c>
      <c r="J21" s="129" t="s">
        <v>19</v>
      </c>
      <c r="K21" s="129" t="s">
        <v>19</v>
      </c>
      <c r="L21" s="129" t="s">
        <v>19</v>
      </c>
      <c r="M21" s="129" t="s">
        <v>19</v>
      </c>
      <c r="N21" s="129" t="s">
        <v>19</v>
      </c>
      <c r="O21" s="129" t="s">
        <v>19</v>
      </c>
      <c r="P21" s="129" t="s">
        <v>19</v>
      </c>
      <c r="Q21" s="129" t="s">
        <v>19</v>
      </c>
      <c r="R21" s="129" t="s">
        <v>19</v>
      </c>
      <c r="S21" s="129" t="s">
        <v>19</v>
      </c>
      <c r="T21" s="129"/>
      <c r="U21" s="129"/>
      <c r="V21" s="129"/>
      <c r="W21" s="129"/>
      <c r="X21" s="129"/>
      <c r="Y21" s="129"/>
    </row>
    <row r="22" spans="1:39" ht="15.75" customHeight="1" x14ac:dyDescent="0.2">
      <c r="A22" s="32" t="s">
        <v>38</v>
      </c>
      <c r="B22" s="45">
        <v>180</v>
      </c>
      <c r="C22" s="45"/>
      <c r="D22" s="104" t="s">
        <v>19</v>
      </c>
      <c r="E22" s="105">
        <f>T22</f>
        <v>0</v>
      </c>
      <c r="F22" s="105">
        <f t="shared" si="3"/>
        <v>0</v>
      </c>
      <c r="G22" s="105">
        <f t="shared" si="3"/>
        <v>0</v>
      </c>
      <c r="H22" s="129" t="s">
        <v>19</v>
      </c>
      <c r="I22" s="129" t="s">
        <v>19</v>
      </c>
      <c r="J22" s="129" t="s">
        <v>19</v>
      </c>
      <c r="K22" s="129" t="s">
        <v>19</v>
      </c>
      <c r="L22" s="129" t="s">
        <v>19</v>
      </c>
      <c r="M22" s="129" t="s">
        <v>19</v>
      </c>
      <c r="N22" s="129" t="s">
        <v>19</v>
      </c>
      <c r="O22" s="129" t="s">
        <v>19</v>
      </c>
      <c r="P22" s="129" t="s">
        <v>19</v>
      </c>
      <c r="Q22" s="129" t="s">
        <v>19</v>
      </c>
      <c r="R22" s="129" t="s">
        <v>19</v>
      </c>
      <c r="S22" s="129" t="s">
        <v>19</v>
      </c>
      <c r="T22" s="129"/>
      <c r="U22" s="129"/>
      <c r="V22" s="129"/>
      <c r="W22" s="129" t="s">
        <v>19</v>
      </c>
      <c r="X22" s="129" t="s">
        <v>19</v>
      </c>
      <c r="Y22" s="129" t="s">
        <v>19</v>
      </c>
    </row>
    <row r="23" spans="1:39" x14ac:dyDescent="0.2">
      <c r="A23" s="32"/>
      <c r="B23" s="46"/>
      <c r="C23" s="46"/>
      <c r="D23" s="104"/>
      <c r="E23" s="105"/>
      <c r="F23" s="105"/>
      <c r="G23" s="105"/>
      <c r="H23" s="129"/>
      <c r="I23" s="129"/>
      <c r="J23" s="129"/>
      <c r="K23" s="129" t="s">
        <v>19</v>
      </c>
      <c r="L23" s="129" t="s">
        <v>19</v>
      </c>
      <c r="M23" s="129" t="s">
        <v>19</v>
      </c>
      <c r="N23" s="105"/>
      <c r="O23" s="105"/>
      <c r="P23" s="105"/>
      <c r="Q23" s="129" t="s">
        <v>19</v>
      </c>
      <c r="R23" s="129" t="s">
        <v>19</v>
      </c>
      <c r="S23" s="129" t="s">
        <v>19</v>
      </c>
      <c r="T23" s="129" t="s">
        <v>19</v>
      </c>
      <c r="U23" s="129" t="s">
        <v>19</v>
      </c>
      <c r="V23" s="129" t="s">
        <v>19</v>
      </c>
      <c r="W23" s="129" t="s">
        <v>19</v>
      </c>
      <c r="X23" s="129" t="s">
        <v>19</v>
      </c>
      <c r="Y23" s="129" t="s">
        <v>19</v>
      </c>
    </row>
    <row r="24" spans="1:39" s="24" customFormat="1" x14ac:dyDescent="0.2">
      <c r="A24" s="57" t="s">
        <v>39</v>
      </c>
      <c r="B24" s="58">
        <v>200</v>
      </c>
      <c r="C24" s="58"/>
      <c r="D24" s="102" t="s">
        <v>19</v>
      </c>
      <c r="E24" s="106">
        <f>H24+K24+N24+Q24+T24</f>
        <v>5207616.3499999996</v>
      </c>
      <c r="F24" s="106">
        <f t="shared" ref="F24:G24" si="4">I24+L24+O24+R24+U24</f>
        <v>5233016.3499999996</v>
      </c>
      <c r="G24" s="106">
        <f t="shared" si="4"/>
        <v>5355516.05</v>
      </c>
      <c r="H24" s="106">
        <f t="shared" ref="H24:Y24" si="5">H25+H80+H85+H106+H108+H120+H323</f>
        <v>5185616.3499999996</v>
      </c>
      <c r="I24" s="106">
        <f t="shared" si="5"/>
        <v>5211016.3499999996</v>
      </c>
      <c r="J24" s="106">
        <f t="shared" si="5"/>
        <v>5333516.05</v>
      </c>
      <c r="K24" s="106">
        <f t="shared" si="5"/>
        <v>22000</v>
      </c>
      <c r="L24" s="106">
        <f t="shared" si="5"/>
        <v>22000</v>
      </c>
      <c r="M24" s="106">
        <f t="shared" si="5"/>
        <v>22000</v>
      </c>
      <c r="N24" s="106">
        <f t="shared" si="5"/>
        <v>0</v>
      </c>
      <c r="O24" s="106">
        <f t="shared" si="5"/>
        <v>0</v>
      </c>
      <c r="P24" s="106">
        <f t="shared" si="5"/>
        <v>0</v>
      </c>
      <c r="Q24" s="106">
        <f t="shared" si="5"/>
        <v>0</v>
      </c>
      <c r="R24" s="106">
        <f t="shared" si="5"/>
        <v>0</v>
      </c>
      <c r="S24" s="106">
        <f t="shared" si="5"/>
        <v>0</v>
      </c>
      <c r="T24" s="106">
        <f t="shared" si="5"/>
        <v>0</v>
      </c>
      <c r="U24" s="106">
        <f t="shared" si="5"/>
        <v>0</v>
      </c>
      <c r="V24" s="106">
        <f t="shared" si="5"/>
        <v>0</v>
      </c>
      <c r="W24" s="106">
        <f t="shared" si="5"/>
        <v>0</v>
      </c>
      <c r="X24" s="106">
        <f t="shared" si="5"/>
        <v>0</v>
      </c>
      <c r="Y24" s="106">
        <f t="shared" si="5"/>
        <v>0</v>
      </c>
      <c r="Z24" s="99">
        <f>V24-V13</f>
        <v>0</v>
      </c>
      <c r="AA24" s="49"/>
      <c r="AB24" s="49"/>
      <c r="AC24" s="49"/>
      <c r="AD24" s="49"/>
      <c r="AE24" s="49"/>
      <c r="AF24" s="49"/>
      <c r="AG24" s="49"/>
      <c r="AH24" s="49"/>
      <c r="AI24" s="49"/>
      <c r="AJ24" s="49"/>
      <c r="AK24" s="49"/>
      <c r="AL24" s="49"/>
      <c r="AM24" s="49"/>
    </row>
    <row r="25" spans="1:39" s="24" customFormat="1" ht="21.75" customHeight="1" x14ac:dyDescent="0.2">
      <c r="A25" s="38" t="s">
        <v>40</v>
      </c>
      <c r="B25" s="39">
        <v>210</v>
      </c>
      <c r="C25" s="39"/>
      <c r="D25" s="107"/>
      <c r="E25" s="108">
        <f>H25+K25+N25+Q25+T25</f>
        <v>3588282</v>
      </c>
      <c r="F25" s="108">
        <f t="shared" ref="F25" si="6">I25+L25+O25+R25+U25</f>
        <v>3588282</v>
      </c>
      <c r="G25" s="108">
        <f>J25+M25+P25+S25+V25</f>
        <v>3706282</v>
      </c>
      <c r="H25" s="108">
        <f t="shared" ref="H25:M25" si="7">H26</f>
        <v>3588282</v>
      </c>
      <c r="I25" s="108">
        <f t="shared" si="7"/>
        <v>3588282</v>
      </c>
      <c r="J25" s="108">
        <f t="shared" si="7"/>
        <v>3706282</v>
      </c>
      <c r="K25" s="108">
        <f t="shared" si="7"/>
        <v>0</v>
      </c>
      <c r="L25" s="108">
        <f t="shared" si="7"/>
        <v>0</v>
      </c>
      <c r="M25" s="108">
        <f t="shared" si="7"/>
        <v>0</v>
      </c>
      <c r="N25" s="108">
        <f t="shared" ref="N25:S25" si="8">N26</f>
        <v>0</v>
      </c>
      <c r="O25" s="108">
        <f t="shared" si="8"/>
        <v>0</v>
      </c>
      <c r="P25" s="108">
        <f t="shared" si="8"/>
        <v>0</v>
      </c>
      <c r="Q25" s="108">
        <f t="shared" si="8"/>
        <v>0</v>
      </c>
      <c r="R25" s="108">
        <f t="shared" si="8"/>
        <v>0</v>
      </c>
      <c r="S25" s="108">
        <f t="shared" si="8"/>
        <v>0</v>
      </c>
      <c r="T25" s="108">
        <f>T26</f>
        <v>0</v>
      </c>
      <c r="U25" s="108">
        <f>U26</f>
        <v>0</v>
      </c>
      <c r="V25" s="108">
        <f>V26</f>
        <v>0</v>
      </c>
      <c r="W25" s="108">
        <f t="shared" ref="W25:Y25" si="9">W26</f>
        <v>0</v>
      </c>
      <c r="X25" s="108">
        <f t="shared" si="9"/>
        <v>0</v>
      </c>
      <c r="Y25" s="108">
        <f t="shared" si="9"/>
        <v>0</v>
      </c>
      <c r="Z25" s="49"/>
      <c r="AA25" s="49"/>
      <c r="AB25" s="49"/>
      <c r="AC25" s="49"/>
      <c r="AD25" s="49"/>
      <c r="AE25" s="49"/>
      <c r="AF25" s="49"/>
      <c r="AG25" s="49"/>
      <c r="AH25" s="49"/>
      <c r="AI25" s="49"/>
      <c r="AJ25" s="49"/>
      <c r="AK25" s="49"/>
      <c r="AL25" s="49"/>
      <c r="AM25" s="49"/>
    </row>
    <row r="26" spans="1:39" s="37" customFormat="1" ht="25.5" customHeight="1" x14ac:dyDescent="0.2">
      <c r="A26" s="43" t="s">
        <v>76</v>
      </c>
      <c r="B26" s="44">
        <v>211</v>
      </c>
      <c r="C26" s="44"/>
      <c r="D26" s="109"/>
      <c r="E26" s="110">
        <f>H26+K26+N26+Q26+T26</f>
        <v>3588282</v>
      </c>
      <c r="F26" s="110">
        <f>I26+L26+O26+R26+U26</f>
        <v>3588282</v>
      </c>
      <c r="G26" s="110">
        <f t="shared" ref="G26" si="10">J26+M26+P26+S26+V26</f>
        <v>3706282</v>
      </c>
      <c r="H26" s="110">
        <f t="shared" ref="H26:Y26" si="11">H27+H40+H53+H60+H67</f>
        <v>3588282</v>
      </c>
      <c r="I26" s="110">
        <f t="shared" si="11"/>
        <v>3588282</v>
      </c>
      <c r="J26" s="110">
        <f t="shared" si="11"/>
        <v>3706282</v>
      </c>
      <c r="K26" s="110">
        <f t="shared" si="11"/>
        <v>0</v>
      </c>
      <c r="L26" s="110">
        <f t="shared" si="11"/>
        <v>0</v>
      </c>
      <c r="M26" s="110">
        <f t="shared" si="11"/>
        <v>0</v>
      </c>
      <c r="N26" s="110">
        <f t="shared" si="11"/>
        <v>0</v>
      </c>
      <c r="O26" s="110">
        <f t="shared" si="11"/>
        <v>0</v>
      </c>
      <c r="P26" s="110">
        <f t="shared" si="11"/>
        <v>0</v>
      </c>
      <c r="Q26" s="110">
        <f t="shared" si="11"/>
        <v>0</v>
      </c>
      <c r="R26" s="110">
        <f t="shared" si="11"/>
        <v>0</v>
      </c>
      <c r="S26" s="110">
        <f t="shared" si="11"/>
        <v>0</v>
      </c>
      <c r="T26" s="110">
        <f t="shared" si="11"/>
        <v>0</v>
      </c>
      <c r="U26" s="110">
        <f t="shared" si="11"/>
        <v>0</v>
      </c>
      <c r="V26" s="110">
        <f t="shared" si="11"/>
        <v>0</v>
      </c>
      <c r="W26" s="110">
        <f t="shared" si="11"/>
        <v>0</v>
      </c>
      <c r="X26" s="110">
        <f t="shared" si="11"/>
        <v>0</v>
      </c>
      <c r="Y26" s="110">
        <f t="shared" si="11"/>
        <v>0</v>
      </c>
      <c r="Z26" s="49"/>
      <c r="AA26" s="49"/>
      <c r="AB26" s="49"/>
      <c r="AC26" s="49"/>
      <c r="AD26" s="49"/>
      <c r="AE26" s="49"/>
      <c r="AF26" s="49"/>
      <c r="AG26" s="49"/>
      <c r="AH26" s="49"/>
      <c r="AI26" s="49"/>
      <c r="AJ26" s="49"/>
      <c r="AK26" s="49"/>
      <c r="AL26" s="49"/>
      <c r="AM26" s="49"/>
    </row>
    <row r="27" spans="1:39" s="24" customFormat="1" ht="56.25" customHeight="1" x14ac:dyDescent="0.2">
      <c r="A27" s="50" t="s">
        <v>87</v>
      </c>
      <c r="B27" s="51"/>
      <c r="C27" s="51"/>
      <c r="D27" s="111" t="s">
        <v>296</v>
      </c>
      <c r="E27" s="112">
        <f>H27+K27+N27+Q27+T27</f>
        <v>0</v>
      </c>
      <c r="F27" s="112">
        <f>I27+L27+O27+R27+U27</f>
        <v>0</v>
      </c>
      <c r="G27" s="112">
        <f>J27+M27+P27+S27+V27</f>
        <v>0</v>
      </c>
      <c r="H27" s="112"/>
      <c r="I27" s="112"/>
      <c r="J27" s="112"/>
      <c r="K27" s="112">
        <f t="shared" ref="H27:W28" si="12">K28</f>
        <v>0</v>
      </c>
      <c r="L27" s="112">
        <f t="shared" si="12"/>
        <v>0</v>
      </c>
      <c r="M27" s="112">
        <f t="shared" si="12"/>
        <v>0</v>
      </c>
      <c r="N27" s="112">
        <f t="shared" si="12"/>
        <v>0</v>
      </c>
      <c r="O27" s="112">
        <f t="shared" si="12"/>
        <v>0</v>
      </c>
      <c r="P27" s="112">
        <f t="shared" si="12"/>
        <v>0</v>
      </c>
      <c r="Q27" s="112">
        <f t="shared" si="12"/>
        <v>0</v>
      </c>
      <c r="R27" s="112">
        <f t="shared" si="12"/>
        <v>0</v>
      </c>
      <c r="S27" s="112">
        <f t="shared" si="12"/>
        <v>0</v>
      </c>
      <c r="T27" s="112">
        <f t="shared" si="12"/>
        <v>0</v>
      </c>
      <c r="U27" s="112">
        <f t="shared" si="12"/>
        <v>0</v>
      </c>
      <c r="V27" s="112">
        <f t="shared" si="12"/>
        <v>0</v>
      </c>
      <c r="W27" s="112">
        <f t="shared" si="12"/>
        <v>0</v>
      </c>
      <c r="X27" s="112">
        <f t="shared" ref="X27:Y28" si="13">X28</f>
        <v>0</v>
      </c>
      <c r="Y27" s="112">
        <f t="shared" si="13"/>
        <v>0</v>
      </c>
      <c r="Z27" s="49"/>
      <c r="AA27" s="49"/>
      <c r="AB27" s="49"/>
      <c r="AC27" s="49"/>
      <c r="AD27" s="49"/>
      <c r="AE27" s="49"/>
      <c r="AF27" s="49"/>
      <c r="AG27" s="49"/>
      <c r="AH27" s="49"/>
      <c r="AI27" s="49"/>
      <c r="AJ27" s="49"/>
      <c r="AK27" s="49"/>
      <c r="AL27" s="49"/>
      <c r="AM27" s="49"/>
    </row>
    <row r="28" spans="1:39" s="24" customFormat="1" ht="57" customHeight="1" x14ac:dyDescent="0.2">
      <c r="A28" s="50" t="s">
        <v>183</v>
      </c>
      <c r="B28" s="51"/>
      <c r="C28" s="51"/>
      <c r="D28" s="111" t="s">
        <v>297</v>
      </c>
      <c r="E28" s="112">
        <f>E29</f>
        <v>1660674.65</v>
      </c>
      <c r="F28" s="112">
        <f t="shared" ref="F28:G28" si="14">F29</f>
        <v>1660674.65</v>
      </c>
      <c r="G28" s="112">
        <f t="shared" si="14"/>
        <v>1660674.65</v>
      </c>
      <c r="H28" s="112">
        <f t="shared" si="12"/>
        <v>1660674.65</v>
      </c>
      <c r="I28" s="112">
        <f t="shared" si="12"/>
        <v>1660674.65</v>
      </c>
      <c r="J28" s="112">
        <f t="shared" si="12"/>
        <v>1660674.65</v>
      </c>
      <c r="K28" s="112">
        <f t="shared" si="12"/>
        <v>0</v>
      </c>
      <c r="L28" s="112">
        <f t="shared" si="12"/>
        <v>0</v>
      </c>
      <c r="M28" s="112">
        <f t="shared" si="12"/>
        <v>0</v>
      </c>
      <c r="N28" s="112">
        <f t="shared" si="12"/>
        <v>0</v>
      </c>
      <c r="O28" s="112">
        <f t="shared" si="12"/>
        <v>0</v>
      </c>
      <c r="P28" s="112">
        <f t="shared" si="12"/>
        <v>0</v>
      </c>
      <c r="Q28" s="112">
        <f t="shared" si="12"/>
        <v>0</v>
      </c>
      <c r="R28" s="112">
        <f t="shared" si="12"/>
        <v>0</v>
      </c>
      <c r="S28" s="112">
        <f t="shared" si="12"/>
        <v>0</v>
      </c>
      <c r="T28" s="112">
        <f t="shared" si="12"/>
        <v>0</v>
      </c>
      <c r="U28" s="112">
        <f t="shared" si="12"/>
        <v>0</v>
      </c>
      <c r="V28" s="112">
        <f t="shared" si="12"/>
        <v>0</v>
      </c>
      <c r="W28" s="112">
        <f t="shared" si="12"/>
        <v>0</v>
      </c>
      <c r="X28" s="112">
        <f t="shared" si="13"/>
        <v>0</v>
      </c>
      <c r="Y28" s="112">
        <f t="shared" si="13"/>
        <v>0</v>
      </c>
      <c r="Z28" s="49"/>
      <c r="AA28" s="49"/>
      <c r="AB28" s="49"/>
      <c r="AC28" s="49"/>
      <c r="AD28" s="49"/>
      <c r="AE28" s="49"/>
      <c r="AF28" s="49"/>
      <c r="AG28" s="49"/>
      <c r="AH28" s="49"/>
      <c r="AI28" s="49"/>
      <c r="AJ28" s="49"/>
      <c r="AK28" s="49"/>
      <c r="AL28" s="49"/>
      <c r="AM28" s="49"/>
    </row>
    <row r="29" spans="1:39" s="24" customFormat="1" ht="13.5" customHeight="1" x14ac:dyDescent="0.2">
      <c r="A29" s="50" t="s">
        <v>156</v>
      </c>
      <c r="B29" s="51"/>
      <c r="C29" s="51"/>
      <c r="D29" s="111" t="s">
        <v>298</v>
      </c>
      <c r="E29" s="113">
        <f>E30+E32+E38</f>
        <v>1660674.65</v>
      </c>
      <c r="F29" s="113">
        <f t="shared" ref="F29:Y29" si="15">F30+F32+F38</f>
        <v>1660674.65</v>
      </c>
      <c r="G29" s="113">
        <f t="shared" si="15"/>
        <v>1660674.65</v>
      </c>
      <c r="H29" s="113">
        <f t="shared" si="15"/>
        <v>1660674.65</v>
      </c>
      <c r="I29" s="113">
        <f t="shared" si="15"/>
        <v>1660674.65</v>
      </c>
      <c r="J29" s="113">
        <f t="shared" si="15"/>
        <v>1660674.65</v>
      </c>
      <c r="K29" s="113">
        <f t="shared" si="15"/>
        <v>0</v>
      </c>
      <c r="L29" s="113">
        <f t="shared" si="15"/>
        <v>0</v>
      </c>
      <c r="M29" s="113">
        <f t="shared" si="15"/>
        <v>0</v>
      </c>
      <c r="N29" s="113">
        <f t="shared" si="15"/>
        <v>0</v>
      </c>
      <c r="O29" s="113">
        <f t="shared" si="15"/>
        <v>0</v>
      </c>
      <c r="P29" s="113">
        <f t="shared" si="15"/>
        <v>0</v>
      </c>
      <c r="Q29" s="113">
        <f t="shared" si="15"/>
        <v>0</v>
      </c>
      <c r="R29" s="113">
        <f t="shared" si="15"/>
        <v>0</v>
      </c>
      <c r="S29" s="113">
        <f t="shared" si="15"/>
        <v>0</v>
      </c>
      <c r="T29" s="113">
        <f t="shared" si="15"/>
        <v>0</v>
      </c>
      <c r="U29" s="113">
        <f t="shared" si="15"/>
        <v>0</v>
      </c>
      <c r="V29" s="113">
        <f t="shared" si="15"/>
        <v>0</v>
      </c>
      <c r="W29" s="113">
        <f t="shared" si="15"/>
        <v>0</v>
      </c>
      <c r="X29" s="113">
        <f t="shared" si="15"/>
        <v>0</v>
      </c>
      <c r="Y29" s="113">
        <f t="shared" si="15"/>
        <v>0</v>
      </c>
      <c r="Z29" s="49"/>
      <c r="AA29" s="49"/>
      <c r="AB29" s="49"/>
      <c r="AC29" s="49"/>
      <c r="AD29" s="49"/>
      <c r="AE29" s="49"/>
      <c r="AF29" s="49"/>
      <c r="AG29" s="49"/>
      <c r="AH29" s="49"/>
      <c r="AI29" s="49"/>
      <c r="AJ29" s="49"/>
      <c r="AK29" s="49"/>
      <c r="AL29" s="49"/>
      <c r="AM29" s="49"/>
    </row>
    <row r="30" spans="1:39" s="139" customFormat="1" ht="15" customHeight="1" x14ac:dyDescent="0.2">
      <c r="A30" s="220" t="s">
        <v>182</v>
      </c>
      <c r="B30" s="221"/>
      <c r="C30" s="221" t="s">
        <v>200</v>
      </c>
      <c r="D30" s="222" t="s">
        <v>299</v>
      </c>
      <c r="E30" s="223">
        <f>E31</f>
        <v>1275479.76</v>
      </c>
      <c r="F30" s="223">
        <f>F31</f>
        <v>1275479.76</v>
      </c>
      <c r="G30" s="223">
        <f>G31</f>
        <v>1275479.76</v>
      </c>
      <c r="H30" s="224">
        <f>H31</f>
        <v>1275479.76</v>
      </c>
      <c r="I30" s="224">
        <f t="shared" ref="I30:Y30" si="16">I31</f>
        <v>1275479.76</v>
      </c>
      <c r="J30" s="224">
        <f t="shared" si="16"/>
        <v>1275479.76</v>
      </c>
      <c r="K30" s="224">
        <f t="shared" si="16"/>
        <v>0</v>
      </c>
      <c r="L30" s="224">
        <f t="shared" si="16"/>
        <v>0</v>
      </c>
      <c r="M30" s="224">
        <f t="shared" si="16"/>
        <v>0</v>
      </c>
      <c r="N30" s="224">
        <f t="shared" si="16"/>
        <v>0</v>
      </c>
      <c r="O30" s="224">
        <f t="shared" si="16"/>
        <v>0</v>
      </c>
      <c r="P30" s="224">
        <f t="shared" si="16"/>
        <v>0</v>
      </c>
      <c r="Q30" s="224">
        <f t="shared" si="16"/>
        <v>0</v>
      </c>
      <c r="R30" s="224">
        <f t="shared" si="16"/>
        <v>0</v>
      </c>
      <c r="S30" s="224">
        <f t="shared" si="16"/>
        <v>0</v>
      </c>
      <c r="T30" s="224">
        <f t="shared" si="16"/>
        <v>0</v>
      </c>
      <c r="U30" s="224">
        <f t="shared" si="16"/>
        <v>0</v>
      </c>
      <c r="V30" s="224">
        <f t="shared" si="16"/>
        <v>0</v>
      </c>
      <c r="W30" s="224">
        <f t="shared" si="16"/>
        <v>0</v>
      </c>
      <c r="X30" s="224">
        <f t="shared" si="16"/>
        <v>0</v>
      </c>
      <c r="Y30" s="224">
        <f t="shared" si="16"/>
        <v>0</v>
      </c>
      <c r="Z30" s="138"/>
      <c r="AA30" s="138"/>
      <c r="AB30" s="138"/>
      <c r="AC30" s="138"/>
      <c r="AD30" s="138"/>
      <c r="AE30" s="138"/>
      <c r="AF30" s="138"/>
      <c r="AG30" s="138"/>
      <c r="AH30" s="138"/>
      <c r="AI30" s="138"/>
      <c r="AJ30" s="138"/>
      <c r="AK30" s="138"/>
      <c r="AL30" s="138"/>
      <c r="AM30" s="138"/>
    </row>
    <row r="31" spans="1:39" s="139" customFormat="1" ht="15" customHeight="1" x14ac:dyDescent="0.2">
      <c r="A31" s="133" t="s">
        <v>201</v>
      </c>
      <c r="B31" s="134"/>
      <c r="C31" s="134" t="s">
        <v>199</v>
      </c>
      <c r="D31" s="135"/>
      <c r="E31" s="136">
        <f>H31+K31+N31+Q31+T31</f>
        <v>1275479.76</v>
      </c>
      <c r="F31" s="136">
        <f>I31+L31+O31+R31+U31</f>
        <v>1275479.76</v>
      </c>
      <c r="G31" s="136">
        <f>J31+M31+P31+S31+V31</f>
        <v>1275479.76</v>
      </c>
      <c r="H31" s="137">
        <v>1275479.76</v>
      </c>
      <c r="I31" s="137">
        <v>1275479.76</v>
      </c>
      <c r="J31" s="137">
        <v>1275479.76</v>
      </c>
      <c r="K31" s="137"/>
      <c r="L31" s="137"/>
      <c r="M31" s="137"/>
      <c r="N31" s="137"/>
      <c r="O31" s="137"/>
      <c r="P31" s="137"/>
      <c r="Q31" s="137"/>
      <c r="R31" s="137"/>
      <c r="S31" s="137"/>
      <c r="T31" s="137"/>
      <c r="U31" s="137"/>
      <c r="V31" s="137"/>
      <c r="W31" s="137"/>
      <c r="X31" s="137"/>
      <c r="Y31" s="137"/>
      <c r="Z31" s="138"/>
      <c r="AA31" s="138"/>
      <c r="AB31" s="138"/>
      <c r="AC31" s="138"/>
      <c r="AD31" s="138"/>
      <c r="AE31" s="138"/>
      <c r="AF31" s="138"/>
      <c r="AG31" s="138"/>
      <c r="AH31" s="138"/>
      <c r="AI31" s="138"/>
      <c r="AJ31" s="138"/>
      <c r="AK31" s="138"/>
      <c r="AL31" s="138"/>
      <c r="AM31" s="138"/>
    </row>
    <row r="32" spans="1:39" s="139" customFormat="1" ht="24.75" customHeight="1" x14ac:dyDescent="0.2">
      <c r="A32" s="220" t="s">
        <v>181</v>
      </c>
      <c r="B32" s="221"/>
      <c r="C32" s="221"/>
      <c r="D32" s="222" t="s">
        <v>300</v>
      </c>
      <c r="E32" s="223">
        <f>E33</f>
        <v>0</v>
      </c>
      <c r="F32" s="223">
        <f t="shared" ref="F32:Y32" si="17">F33</f>
        <v>0</v>
      </c>
      <c r="G32" s="223">
        <f t="shared" si="17"/>
        <v>0</v>
      </c>
      <c r="H32" s="223">
        <f t="shared" si="17"/>
        <v>0</v>
      </c>
      <c r="I32" s="223">
        <f t="shared" si="17"/>
        <v>0</v>
      </c>
      <c r="J32" s="223">
        <f t="shared" si="17"/>
        <v>0</v>
      </c>
      <c r="K32" s="223">
        <f t="shared" si="17"/>
        <v>0</v>
      </c>
      <c r="L32" s="223">
        <f t="shared" si="17"/>
        <v>0</v>
      </c>
      <c r="M32" s="223">
        <f t="shared" si="17"/>
        <v>0</v>
      </c>
      <c r="N32" s="223">
        <f t="shared" si="17"/>
        <v>0</v>
      </c>
      <c r="O32" s="223">
        <f t="shared" si="17"/>
        <v>0</v>
      </c>
      <c r="P32" s="223">
        <f t="shared" si="17"/>
        <v>0</v>
      </c>
      <c r="Q32" s="223">
        <f t="shared" si="17"/>
        <v>0</v>
      </c>
      <c r="R32" s="223">
        <f t="shared" si="17"/>
        <v>0</v>
      </c>
      <c r="S32" s="223">
        <f t="shared" si="17"/>
        <v>0</v>
      </c>
      <c r="T32" s="223">
        <f t="shared" si="17"/>
        <v>0</v>
      </c>
      <c r="U32" s="223">
        <f t="shared" si="17"/>
        <v>0</v>
      </c>
      <c r="V32" s="223">
        <f t="shared" si="17"/>
        <v>0</v>
      </c>
      <c r="W32" s="223">
        <f t="shared" si="17"/>
        <v>0</v>
      </c>
      <c r="X32" s="223">
        <f t="shared" si="17"/>
        <v>0</v>
      </c>
      <c r="Y32" s="223">
        <f t="shared" si="17"/>
        <v>0</v>
      </c>
      <c r="Z32" s="138"/>
      <c r="AA32" s="138"/>
      <c r="AB32" s="138"/>
      <c r="AC32" s="138"/>
      <c r="AD32" s="138"/>
      <c r="AE32" s="138"/>
      <c r="AF32" s="138"/>
      <c r="AG32" s="138"/>
      <c r="AH32" s="138"/>
      <c r="AI32" s="138"/>
      <c r="AJ32" s="138"/>
      <c r="AK32" s="138"/>
      <c r="AL32" s="138"/>
      <c r="AM32" s="138"/>
    </row>
    <row r="33" spans="1:39" s="139" customFormat="1" ht="14.25" customHeight="1" x14ac:dyDescent="0.2">
      <c r="A33" s="231" t="s">
        <v>203</v>
      </c>
      <c r="B33" s="231"/>
      <c r="C33" s="221" t="s">
        <v>202</v>
      </c>
      <c r="D33" s="222"/>
      <c r="E33" s="223">
        <f>SUM(E34:E37)</f>
        <v>0</v>
      </c>
      <c r="F33" s="223">
        <f>SUM(F34:F37)</f>
        <v>0</v>
      </c>
      <c r="G33" s="223">
        <f>SUM(G34:G37)</f>
        <v>0</v>
      </c>
      <c r="H33" s="223">
        <f t="shared" ref="H33:Y33" si="18">SUM(H34:H37)</f>
        <v>0</v>
      </c>
      <c r="I33" s="223">
        <f t="shared" si="18"/>
        <v>0</v>
      </c>
      <c r="J33" s="223">
        <f t="shared" si="18"/>
        <v>0</v>
      </c>
      <c r="K33" s="223">
        <f t="shared" si="18"/>
        <v>0</v>
      </c>
      <c r="L33" s="223">
        <f t="shared" si="18"/>
        <v>0</v>
      </c>
      <c r="M33" s="223">
        <f t="shared" si="18"/>
        <v>0</v>
      </c>
      <c r="N33" s="223">
        <f t="shared" si="18"/>
        <v>0</v>
      </c>
      <c r="O33" s="223">
        <f t="shared" si="18"/>
        <v>0</v>
      </c>
      <c r="P33" s="223">
        <f t="shared" si="18"/>
        <v>0</v>
      </c>
      <c r="Q33" s="223">
        <f t="shared" si="18"/>
        <v>0</v>
      </c>
      <c r="R33" s="223">
        <f t="shared" si="18"/>
        <v>0</v>
      </c>
      <c r="S33" s="223">
        <f t="shared" si="18"/>
        <v>0</v>
      </c>
      <c r="T33" s="223">
        <f t="shared" si="18"/>
        <v>0</v>
      </c>
      <c r="U33" s="223">
        <f t="shared" si="18"/>
        <v>0</v>
      </c>
      <c r="V33" s="223">
        <f t="shared" si="18"/>
        <v>0</v>
      </c>
      <c r="W33" s="223">
        <f t="shared" si="18"/>
        <v>0</v>
      </c>
      <c r="X33" s="223">
        <f t="shared" si="18"/>
        <v>0</v>
      </c>
      <c r="Y33" s="223">
        <f t="shared" si="18"/>
        <v>0</v>
      </c>
      <c r="Z33" s="138"/>
      <c r="AA33" s="138"/>
      <c r="AB33" s="138"/>
      <c r="AC33" s="138"/>
      <c r="AD33" s="138"/>
      <c r="AE33" s="138"/>
      <c r="AF33" s="138"/>
      <c r="AG33" s="138"/>
      <c r="AH33" s="138"/>
      <c r="AI33" s="138"/>
      <c r="AJ33" s="138"/>
      <c r="AK33" s="138"/>
      <c r="AL33" s="138"/>
      <c r="AM33" s="138"/>
    </row>
    <row r="34" spans="1:39" s="139" customFormat="1" ht="24.75" customHeight="1" x14ac:dyDescent="0.2">
      <c r="A34" s="225" t="s">
        <v>205</v>
      </c>
      <c r="B34" s="225"/>
      <c r="C34" s="134" t="s">
        <v>208</v>
      </c>
      <c r="D34" s="135"/>
      <c r="E34" s="136">
        <f t="shared" ref="E34:G39" si="19">H34+K34+N34+Q34+T34</f>
        <v>0</v>
      </c>
      <c r="F34" s="136">
        <f t="shared" si="19"/>
        <v>0</v>
      </c>
      <c r="G34" s="136">
        <f t="shared" si="19"/>
        <v>0</v>
      </c>
      <c r="H34" s="137"/>
      <c r="I34" s="137"/>
      <c r="J34" s="137"/>
      <c r="K34" s="137"/>
      <c r="L34" s="137"/>
      <c r="M34" s="137"/>
      <c r="N34" s="137"/>
      <c r="O34" s="137"/>
      <c r="P34" s="137"/>
      <c r="Q34" s="137"/>
      <c r="R34" s="137"/>
      <c r="S34" s="137"/>
      <c r="T34" s="137"/>
      <c r="U34" s="137"/>
      <c r="V34" s="137"/>
      <c r="W34" s="137"/>
      <c r="X34" s="137"/>
      <c r="Y34" s="137"/>
      <c r="Z34" s="138"/>
      <c r="AA34" s="138"/>
      <c r="AB34" s="138"/>
      <c r="AC34" s="138"/>
      <c r="AD34" s="138"/>
      <c r="AE34" s="138"/>
      <c r="AF34" s="138"/>
      <c r="AG34" s="138"/>
      <c r="AH34" s="138"/>
      <c r="AI34" s="138"/>
      <c r="AJ34" s="138"/>
      <c r="AK34" s="138"/>
      <c r="AL34" s="138"/>
      <c r="AM34" s="138"/>
    </row>
    <row r="35" spans="1:39" s="139" customFormat="1" ht="24.75" customHeight="1" x14ac:dyDescent="0.2">
      <c r="A35" s="225" t="s">
        <v>206</v>
      </c>
      <c r="B35" s="225"/>
      <c r="C35" s="134" t="s">
        <v>209</v>
      </c>
      <c r="D35" s="135"/>
      <c r="E35" s="136">
        <f t="shared" si="19"/>
        <v>0</v>
      </c>
      <c r="F35" s="136">
        <f t="shared" si="19"/>
        <v>0</v>
      </c>
      <c r="G35" s="136">
        <f t="shared" si="19"/>
        <v>0</v>
      </c>
      <c r="H35" s="137"/>
      <c r="I35" s="137"/>
      <c r="J35" s="137"/>
      <c r="K35" s="137"/>
      <c r="L35" s="137"/>
      <c r="M35" s="137"/>
      <c r="N35" s="137"/>
      <c r="O35" s="137"/>
      <c r="P35" s="137"/>
      <c r="Q35" s="137"/>
      <c r="R35" s="137"/>
      <c r="S35" s="137"/>
      <c r="T35" s="137"/>
      <c r="U35" s="137"/>
      <c r="V35" s="137"/>
      <c r="W35" s="137"/>
      <c r="X35" s="137"/>
      <c r="Y35" s="137"/>
      <c r="Z35" s="138"/>
      <c r="AA35" s="138"/>
      <c r="AB35" s="138"/>
      <c r="AC35" s="138"/>
      <c r="AD35" s="138"/>
      <c r="AE35" s="138"/>
      <c r="AF35" s="138"/>
      <c r="AG35" s="138"/>
      <c r="AH35" s="138"/>
      <c r="AI35" s="138"/>
      <c r="AJ35" s="138"/>
      <c r="AK35" s="138"/>
      <c r="AL35" s="138"/>
      <c r="AM35" s="138"/>
    </row>
    <row r="36" spans="1:39" s="139" customFormat="1" ht="24.75" customHeight="1" x14ac:dyDescent="0.2">
      <c r="A36" s="225" t="s">
        <v>204</v>
      </c>
      <c r="B36" s="225"/>
      <c r="C36" s="134" t="s">
        <v>210</v>
      </c>
      <c r="D36" s="135"/>
      <c r="E36" s="136">
        <f t="shared" si="19"/>
        <v>0</v>
      </c>
      <c r="F36" s="136">
        <f t="shared" si="19"/>
        <v>0</v>
      </c>
      <c r="G36" s="136">
        <f t="shared" si="19"/>
        <v>0</v>
      </c>
      <c r="H36" s="137"/>
      <c r="I36" s="137"/>
      <c r="J36" s="137"/>
      <c r="K36" s="137"/>
      <c r="L36" s="137"/>
      <c r="M36" s="137"/>
      <c r="N36" s="137"/>
      <c r="O36" s="137"/>
      <c r="P36" s="137"/>
      <c r="Q36" s="137"/>
      <c r="R36" s="137"/>
      <c r="S36" s="137"/>
      <c r="T36" s="137"/>
      <c r="U36" s="137"/>
      <c r="V36" s="137"/>
      <c r="W36" s="137"/>
      <c r="X36" s="137"/>
      <c r="Y36" s="137"/>
      <c r="Z36" s="138"/>
      <c r="AA36" s="138"/>
      <c r="AB36" s="138"/>
      <c r="AC36" s="138"/>
      <c r="AD36" s="138"/>
      <c r="AE36" s="138"/>
      <c r="AF36" s="138"/>
      <c r="AG36" s="138"/>
      <c r="AH36" s="138"/>
      <c r="AI36" s="138"/>
      <c r="AJ36" s="138"/>
      <c r="AK36" s="138"/>
      <c r="AL36" s="138"/>
      <c r="AM36" s="138"/>
    </row>
    <row r="37" spans="1:39" s="139" customFormat="1" ht="24.75" customHeight="1" x14ac:dyDescent="0.2">
      <c r="A37" s="225" t="s">
        <v>207</v>
      </c>
      <c r="B37" s="225"/>
      <c r="C37" s="134" t="s">
        <v>211</v>
      </c>
      <c r="D37" s="135"/>
      <c r="E37" s="136">
        <f t="shared" si="19"/>
        <v>0</v>
      </c>
      <c r="F37" s="136">
        <f t="shared" si="19"/>
        <v>0</v>
      </c>
      <c r="G37" s="136">
        <f t="shared" si="19"/>
        <v>0</v>
      </c>
      <c r="H37" s="137"/>
      <c r="I37" s="137"/>
      <c r="J37" s="137"/>
      <c r="K37" s="137"/>
      <c r="L37" s="137"/>
      <c r="M37" s="137"/>
      <c r="N37" s="137"/>
      <c r="O37" s="137"/>
      <c r="P37" s="137"/>
      <c r="Q37" s="137"/>
      <c r="R37" s="137"/>
      <c r="S37" s="137"/>
      <c r="T37" s="137"/>
      <c r="U37" s="137"/>
      <c r="V37" s="137"/>
      <c r="W37" s="137"/>
      <c r="X37" s="137"/>
      <c r="Y37" s="137"/>
      <c r="Z37" s="138"/>
      <c r="AA37" s="138"/>
      <c r="AB37" s="138"/>
      <c r="AC37" s="138"/>
      <c r="AD37" s="138"/>
      <c r="AE37" s="138"/>
      <c r="AF37" s="138"/>
      <c r="AG37" s="138"/>
      <c r="AH37" s="138"/>
      <c r="AI37" s="138"/>
      <c r="AJ37" s="138"/>
      <c r="AK37" s="138"/>
      <c r="AL37" s="138"/>
      <c r="AM37" s="138"/>
    </row>
    <row r="38" spans="1:39" s="139" customFormat="1" ht="36.75" customHeight="1" x14ac:dyDescent="0.2">
      <c r="A38" s="220" t="s">
        <v>180</v>
      </c>
      <c r="B38" s="221"/>
      <c r="C38" s="221"/>
      <c r="D38" s="222" t="s">
        <v>301</v>
      </c>
      <c r="E38" s="223">
        <f t="shared" si="19"/>
        <v>385194.89</v>
      </c>
      <c r="F38" s="223">
        <f t="shared" si="19"/>
        <v>385194.89</v>
      </c>
      <c r="G38" s="223">
        <f t="shared" si="19"/>
        <v>385194.89</v>
      </c>
      <c r="H38" s="224">
        <f>H39</f>
        <v>385194.89</v>
      </c>
      <c r="I38" s="224">
        <f t="shared" ref="I38:Y38" si="20">I39</f>
        <v>385194.89</v>
      </c>
      <c r="J38" s="224">
        <f t="shared" si="20"/>
        <v>385194.89</v>
      </c>
      <c r="K38" s="224">
        <f t="shared" si="20"/>
        <v>0</v>
      </c>
      <c r="L38" s="224">
        <f t="shared" si="20"/>
        <v>0</v>
      </c>
      <c r="M38" s="224">
        <f t="shared" si="20"/>
        <v>0</v>
      </c>
      <c r="N38" s="224">
        <f t="shared" si="20"/>
        <v>0</v>
      </c>
      <c r="O38" s="224">
        <f t="shared" si="20"/>
        <v>0</v>
      </c>
      <c r="P38" s="224">
        <f t="shared" si="20"/>
        <v>0</v>
      </c>
      <c r="Q38" s="224">
        <f t="shared" si="20"/>
        <v>0</v>
      </c>
      <c r="R38" s="224">
        <f t="shared" si="20"/>
        <v>0</v>
      </c>
      <c r="S38" s="224">
        <f t="shared" si="20"/>
        <v>0</v>
      </c>
      <c r="T38" s="224">
        <f t="shared" si="20"/>
        <v>0</v>
      </c>
      <c r="U38" s="224">
        <f t="shared" si="20"/>
        <v>0</v>
      </c>
      <c r="V38" s="224">
        <f t="shared" si="20"/>
        <v>0</v>
      </c>
      <c r="W38" s="224">
        <f t="shared" si="20"/>
        <v>0</v>
      </c>
      <c r="X38" s="224">
        <f t="shared" si="20"/>
        <v>0</v>
      </c>
      <c r="Y38" s="224">
        <f t="shared" si="20"/>
        <v>0</v>
      </c>
      <c r="Z38" s="138"/>
      <c r="AA38" s="138"/>
      <c r="AB38" s="138"/>
      <c r="AC38" s="138"/>
      <c r="AD38" s="138"/>
      <c r="AE38" s="138"/>
      <c r="AF38" s="138"/>
      <c r="AG38" s="138"/>
      <c r="AH38" s="138"/>
      <c r="AI38" s="138"/>
      <c r="AJ38" s="138"/>
      <c r="AK38" s="138"/>
      <c r="AL38" s="138"/>
      <c r="AM38" s="138"/>
    </row>
    <row r="39" spans="1:39" s="139" customFormat="1" ht="15" customHeight="1" x14ac:dyDescent="0.2">
      <c r="A39" s="133" t="s">
        <v>212</v>
      </c>
      <c r="B39" s="134"/>
      <c r="C39" s="134" t="s">
        <v>213</v>
      </c>
      <c r="D39" s="135"/>
      <c r="E39" s="136">
        <f t="shared" si="19"/>
        <v>385194.89</v>
      </c>
      <c r="F39" s="136">
        <f t="shared" si="19"/>
        <v>385194.89</v>
      </c>
      <c r="G39" s="136">
        <f t="shared" si="19"/>
        <v>385194.89</v>
      </c>
      <c r="H39" s="137">
        <v>385194.89</v>
      </c>
      <c r="I39" s="137">
        <v>385194.89</v>
      </c>
      <c r="J39" s="137">
        <v>385194.89</v>
      </c>
      <c r="K39" s="137"/>
      <c r="L39" s="137"/>
      <c r="M39" s="137"/>
      <c r="N39" s="137"/>
      <c r="O39" s="137"/>
      <c r="P39" s="137"/>
      <c r="Q39" s="137"/>
      <c r="R39" s="137"/>
      <c r="S39" s="137"/>
      <c r="T39" s="137"/>
      <c r="U39" s="137"/>
      <c r="V39" s="137"/>
      <c r="W39" s="137"/>
      <c r="X39" s="137"/>
      <c r="Y39" s="137"/>
      <c r="Z39" s="138"/>
      <c r="AA39" s="138"/>
      <c r="AB39" s="138"/>
      <c r="AC39" s="138"/>
      <c r="AD39" s="138"/>
      <c r="AE39" s="138"/>
      <c r="AF39" s="138"/>
      <c r="AG39" s="138"/>
      <c r="AH39" s="138"/>
      <c r="AI39" s="138"/>
      <c r="AJ39" s="138"/>
      <c r="AK39" s="138"/>
      <c r="AL39" s="138"/>
      <c r="AM39" s="138"/>
    </row>
    <row r="40" spans="1:39" s="24" customFormat="1" ht="182.25" customHeight="1" x14ac:dyDescent="0.2">
      <c r="A40" s="54" t="s">
        <v>114</v>
      </c>
      <c r="B40" s="51"/>
      <c r="C40" s="51"/>
      <c r="D40" s="111" t="s">
        <v>356</v>
      </c>
      <c r="E40" s="112">
        <f>E41</f>
        <v>3588282</v>
      </c>
      <c r="F40" s="112">
        <f>F41</f>
        <v>3588282</v>
      </c>
      <c r="G40" s="112">
        <f>G41</f>
        <v>3706282</v>
      </c>
      <c r="H40" s="112">
        <f>H41</f>
        <v>3588282</v>
      </c>
      <c r="I40" s="112">
        <f t="shared" ref="H40:W41" si="21">I41</f>
        <v>3588282</v>
      </c>
      <c r="J40" s="112">
        <f t="shared" si="21"/>
        <v>3706282</v>
      </c>
      <c r="K40" s="112">
        <f t="shared" si="21"/>
        <v>0</v>
      </c>
      <c r="L40" s="112">
        <f t="shared" si="21"/>
        <v>0</v>
      </c>
      <c r="M40" s="112">
        <f t="shared" si="21"/>
        <v>0</v>
      </c>
      <c r="N40" s="112">
        <f t="shared" si="21"/>
        <v>0</v>
      </c>
      <c r="O40" s="112">
        <f t="shared" si="21"/>
        <v>0</v>
      </c>
      <c r="P40" s="112">
        <f t="shared" si="21"/>
        <v>0</v>
      </c>
      <c r="Q40" s="112">
        <f t="shared" si="21"/>
        <v>0</v>
      </c>
      <c r="R40" s="112">
        <f t="shared" si="21"/>
        <v>0</v>
      </c>
      <c r="S40" s="112">
        <f t="shared" si="21"/>
        <v>0</v>
      </c>
      <c r="T40" s="112">
        <f t="shared" si="21"/>
        <v>0</v>
      </c>
      <c r="U40" s="112">
        <f t="shared" si="21"/>
        <v>0</v>
      </c>
      <c r="V40" s="112">
        <f t="shared" si="21"/>
        <v>0</v>
      </c>
      <c r="W40" s="112">
        <f t="shared" si="21"/>
        <v>0</v>
      </c>
      <c r="X40" s="112">
        <f t="shared" ref="X40:Y41" si="22">X41</f>
        <v>0</v>
      </c>
      <c r="Y40" s="112">
        <f t="shared" si="22"/>
        <v>0</v>
      </c>
      <c r="Z40" s="49"/>
      <c r="AA40" s="49"/>
      <c r="AB40" s="49"/>
      <c r="AC40" s="49"/>
      <c r="AD40" s="49"/>
      <c r="AE40" s="49"/>
      <c r="AF40" s="49"/>
      <c r="AG40" s="49"/>
      <c r="AH40" s="49"/>
      <c r="AI40" s="49"/>
      <c r="AJ40" s="49"/>
      <c r="AK40" s="49"/>
      <c r="AL40" s="49"/>
      <c r="AM40" s="49"/>
    </row>
    <row r="41" spans="1:39" s="24" customFormat="1" ht="57" customHeight="1" x14ac:dyDescent="0.2">
      <c r="A41" s="50" t="s">
        <v>183</v>
      </c>
      <c r="B41" s="51"/>
      <c r="C41" s="51"/>
      <c r="D41" s="111" t="s">
        <v>349</v>
      </c>
      <c r="E41" s="112">
        <f>E42</f>
        <v>3588282</v>
      </c>
      <c r="F41" s="112">
        <f t="shared" ref="F41:G41" si="23">F42</f>
        <v>3588282</v>
      </c>
      <c r="G41" s="112">
        <f t="shared" si="23"/>
        <v>3706282</v>
      </c>
      <c r="H41" s="112">
        <f t="shared" si="21"/>
        <v>3588282</v>
      </c>
      <c r="I41" s="112">
        <f t="shared" si="21"/>
        <v>3588282</v>
      </c>
      <c r="J41" s="112">
        <f t="shared" si="21"/>
        <v>3706282</v>
      </c>
      <c r="K41" s="112">
        <f t="shared" si="21"/>
        <v>0</v>
      </c>
      <c r="L41" s="112">
        <f t="shared" si="21"/>
        <v>0</v>
      </c>
      <c r="M41" s="112">
        <f t="shared" si="21"/>
        <v>0</v>
      </c>
      <c r="N41" s="112">
        <f t="shared" si="21"/>
        <v>0</v>
      </c>
      <c r="O41" s="112">
        <f t="shared" si="21"/>
        <v>0</v>
      </c>
      <c r="P41" s="112">
        <f t="shared" si="21"/>
        <v>0</v>
      </c>
      <c r="Q41" s="112">
        <f t="shared" si="21"/>
        <v>0</v>
      </c>
      <c r="R41" s="112">
        <f t="shared" si="21"/>
        <v>0</v>
      </c>
      <c r="S41" s="112">
        <f t="shared" si="21"/>
        <v>0</v>
      </c>
      <c r="T41" s="112">
        <f t="shared" si="21"/>
        <v>0</v>
      </c>
      <c r="U41" s="112">
        <f t="shared" si="21"/>
        <v>0</v>
      </c>
      <c r="V41" s="112">
        <f t="shared" si="21"/>
        <v>0</v>
      </c>
      <c r="W41" s="112">
        <f t="shared" si="21"/>
        <v>0</v>
      </c>
      <c r="X41" s="112">
        <f t="shared" si="22"/>
        <v>0</v>
      </c>
      <c r="Y41" s="112">
        <f t="shared" si="22"/>
        <v>0</v>
      </c>
      <c r="Z41" s="49"/>
      <c r="AA41" s="49"/>
      <c r="AB41" s="49"/>
      <c r="AC41" s="49"/>
      <c r="AD41" s="49"/>
      <c r="AE41" s="49"/>
      <c r="AF41" s="49"/>
      <c r="AG41" s="49"/>
      <c r="AH41" s="49"/>
      <c r="AI41" s="49"/>
      <c r="AJ41" s="49"/>
      <c r="AK41" s="49"/>
      <c r="AL41" s="49"/>
      <c r="AM41" s="49"/>
    </row>
    <row r="42" spans="1:39" s="24" customFormat="1" ht="19.5" customHeight="1" x14ac:dyDescent="0.2">
      <c r="A42" s="50" t="s">
        <v>156</v>
      </c>
      <c r="B42" s="51"/>
      <c r="C42" s="51"/>
      <c r="D42" s="111" t="s">
        <v>350</v>
      </c>
      <c r="E42" s="113">
        <f>E43+E45+E51</f>
        <v>3588282</v>
      </c>
      <c r="F42" s="113">
        <f t="shared" ref="F42:Y42" si="24">F43+F45+F51</f>
        <v>3588282</v>
      </c>
      <c r="G42" s="113">
        <f t="shared" si="24"/>
        <v>3706282</v>
      </c>
      <c r="H42" s="113">
        <f t="shared" si="24"/>
        <v>3588282</v>
      </c>
      <c r="I42" s="113">
        <f t="shared" si="24"/>
        <v>3588282</v>
      </c>
      <c r="J42" s="113">
        <f t="shared" si="24"/>
        <v>3706282</v>
      </c>
      <c r="K42" s="113">
        <f t="shared" si="24"/>
        <v>0</v>
      </c>
      <c r="L42" s="113">
        <f t="shared" si="24"/>
        <v>0</v>
      </c>
      <c r="M42" s="113">
        <f t="shared" si="24"/>
        <v>0</v>
      </c>
      <c r="N42" s="113">
        <f t="shared" si="24"/>
        <v>0</v>
      </c>
      <c r="O42" s="113">
        <f t="shared" si="24"/>
        <v>0</v>
      </c>
      <c r="P42" s="113">
        <f t="shared" si="24"/>
        <v>0</v>
      </c>
      <c r="Q42" s="113">
        <f t="shared" si="24"/>
        <v>0</v>
      </c>
      <c r="R42" s="113">
        <f t="shared" si="24"/>
        <v>0</v>
      </c>
      <c r="S42" s="113">
        <f t="shared" si="24"/>
        <v>0</v>
      </c>
      <c r="T42" s="113">
        <f t="shared" si="24"/>
        <v>0</v>
      </c>
      <c r="U42" s="113">
        <f t="shared" si="24"/>
        <v>0</v>
      </c>
      <c r="V42" s="113">
        <f t="shared" si="24"/>
        <v>0</v>
      </c>
      <c r="W42" s="113">
        <f t="shared" si="24"/>
        <v>0</v>
      </c>
      <c r="X42" s="113">
        <f t="shared" si="24"/>
        <v>0</v>
      </c>
      <c r="Y42" s="113">
        <f t="shared" si="24"/>
        <v>0</v>
      </c>
      <c r="Z42" s="49"/>
      <c r="AA42" s="49"/>
      <c r="AB42" s="49"/>
      <c r="AC42" s="49"/>
      <c r="AD42" s="49"/>
      <c r="AE42" s="49"/>
      <c r="AF42" s="49"/>
      <c r="AG42" s="49"/>
      <c r="AH42" s="49"/>
      <c r="AI42" s="49"/>
      <c r="AJ42" s="49"/>
      <c r="AK42" s="49"/>
      <c r="AL42" s="49"/>
      <c r="AM42" s="49"/>
    </row>
    <row r="43" spans="1:39" s="132" customFormat="1" ht="15.75" customHeight="1" x14ac:dyDescent="0.2">
      <c r="A43" s="220" t="s">
        <v>182</v>
      </c>
      <c r="B43" s="221"/>
      <c r="C43" s="221" t="s">
        <v>200</v>
      </c>
      <c r="D43" s="222" t="s">
        <v>351</v>
      </c>
      <c r="E43" s="223">
        <f>E44</f>
        <v>2755976.96</v>
      </c>
      <c r="F43" s="223">
        <f>F44</f>
        <v>2755976.96</v>
      </c>
      <c r="G43" s="223">
        <f>G44</f>
        <v>2761760.06</v>
      </c>
      <c r="H43" s="224">
        <f>H44</f>
        <v>2755976.96</v>
      </c>
      <c r="I43" s="224">
        <f t="shared" ref="I43" si="25">I44</f>
        <v>2755976.96</v>
      </c>
      <c r="J43" s="224">
        <f t="shared" ref="J43" si="26">J44</f>
        <v>2761760.06</v>
      </c>
      <c r="K43" s="224">
        <f t="shared" ref="K43" si="27">K44</f>
        <v>0</v>
      </c>
      <c r="L43" s="224">
        <f t="shared" ref="L43" si="28">L44</f>
        <v>0</v>
      </c>
      <c r="M43" s="224">
        <f t="shared" ref="M43" si="29">M44</f>
        <v>0</v>
      </c>
      <c r="N43" s="224">
        <f t="shared" ref="N43" si="30">N44</f>
        <v>0</v>
      </c>
      <c r="O43" s="224">
        <f t="shared" ref="O43" si="31">O44</f>
        <v>0</v>
      </c>
      <c r="P43" s="224">
        <f t="shared" ref="P43" si="32">P44</f>
        <v>0</v>
      </c>
      <c r="Q43" s="224">
        <f>Q44</f>
        <v>0</v>
      </c>
      <c r="R43" s="224">
        <f>R44</f>
        <v>0</v>
      </c>
      <c r="S43" s="224">
        <f t="shared" ref="S43" si="33">S44</f>
        <v>0</v>
      </c>
      <c r="T43" s="224">
        <f t="shared" ref="T43" si="34">T44</f>
        <v>0</v>
      </c>
      <c r="U43" s="224">
        <f t="shared" ref="U43" si="35">U44</f>
        <v>0</v>
      </c>
      <c r="V43" s="224">
        <f t="shared" ref="V43" si="36">V44</f>
        <v>0</v>
      </c>
      <c r="W43" s="224">
        <f t="shared" ref="W43" si="37">W44</f>
        <v>0</v>
      </c>
      <c r="X43" s="224">
        <f t="shared" ref="X43" si="38">X44</f>
        <v>0</v>
      </c>
      <c r="Y43" s="224">
        <f t="shared" ref="Y43" si="39">Y44</f>
        <v>0</v>
      </c>
      <c r="Z43" s="131"/>
      <c r="AA43" s="131"/>
      <c r="AB43" s="131"/>
      <c r="AC43" s="131"/>
      <c r="AD43" s="131"/>
      <c r="AE43" s="131"/>
      <c r="AF43" s="131"/>
      <c r="AG43" s="131"/>
      <c r="AH43" s="131"/>
      <c r="AI43" s="131"/>
      <c r="AJ43" s="131"/>
      <c r="AK43" s="131"/>
      <c r="AL43" s="131"/>
      <c r="AM43" s="131"/>
    </row>
    <row r="44" spans="1:39" s="132" customFormat="1" ht="15.75" customHeight="1" x14ac:dyDescent="0.2">
      <c r="A44" s="133" t="s">
        <v>201</v>
      </c>
      <c r="B44" s="134"/>
      <c r="C44" s="134" t="s">
        <v>199</v>
      </c>
      <c r="D44" s="135"/>
      <c r="E44" s="136">
        <f>H44+K44+N44+Q44+T44</f>
        <v>2755976.96</v>
      </c>
      <c r="F44" s="136">
        <f>I44+L44+O44+R44+U44</f>
        <v>2755976.96</v>
      </c>
      <c r="G44" s="136">
        <f>J44+M44+P44+S44+V44</f>
        <v>2761760.06</v>
      </c>
      <c r="H44" s="137">
        <v>2755976.96</v>
      </c>
      <c r="I44" s="137">
        <v>2755976.96</v>
      </c>
      <c r="J44" s="137">
        <v>2761760.06</v>
      </c>
      <c r="K44" s="137"/>
      <c r="L44" s="137"/>
      <c r="M44" s="137"/>
      <c r="N44" s="137"/>
      <c r="O44" s="137"/>
      <c r="P44" s="137"/>
      <c r="Q44" s="137"/>
      <c r="R44" s="137"/>
      <c r="S44" s="137"/>
      <c r="T44" s="137"/>
      <c r="U44" s="137"/>
      <c r="V44" s="137"/>
      <c r="W44" s="137"/>
      <c r="X44" s="137"/>
      <c r="Y44" s="137"/>
      <c r="Z44" s="131"/>
      <c r="AA44" s="131"/>
      <c r="AB44" s="131"/>
      <c r="AC44" s="131"/>
      <c r="AD44" s="131"/>
      <c r="AE44" s="131"/>
      <c r="AF44" s="131"/>
      <c r="AG44" s="131"/>
      <c r="AH44" s="131"/>
      <c r="AI44" s="131"/>
      <c r="AJ44" s="131"/>
      <c r="AK44" s="131"/>
      <c r="AL44" s="131"/>
      <c r="AM44" s="131"/>
    </row>
    <row r="45" spans="1:39" s="132" customFormat="1" ht="15.75" customHeight="1" x14ac:dyDescent="0.2">
      <c r="A45" s="220" t="s">
        <v>181</v>
      </c>
      <c r="B45" s="221"/>
      <c r="C45" s="221"/>
      <c r="D45" s="222" t="s">
        <v>352</v>
      </c>
      <c r="E45" s="223">
        <f>E46</f>
        <v>0</v>
      </c>
      <c r="F45" s="223">
        <f t="shared" ref="F45" si="40">F46</f>
        <v>0</v>
      </c>
      <c r="G45" s="223">
        <f t="shared" ref="G45" si="41">G46</f>
        <v>0</v>
      </c>
      <c r="H45" s="223">
        <f t="shared" ref="H45" si="42">H46</f>
        <v>0</v>
      </c>
      <c r="I45" s="223">
        <f t="shared" ref="I45" si="43">I46</f>
        <v>0</v>
      </c>
      <c r="J45" s="223">
        <f t="shared" ref="J45" si="44">J46</f>
        <v>0</v>
      </c>
      <c r="K45" s="223">
        <f t="shared" ref="K45" si="45">K46</f>
        <v>0</v>
      </c>
      <c r="L45" s="223">
        <f t="shared" ref="L45" si="46">L46</f>
        <v>0</v>
      </c>
      <c r="M45" s="223">
        <f t="shared" ref="M45" si="47">M46</f>
        <v>0</v>
      </c>
      <c r="N45" s="223">
        <f t="shared" ref="N45" si="48">N46</f>
        <v>0</v>
      </c>
      <c r="O45" s="223">
        <f t="shared" ref="O45" si="49">O46</f>
        <v>0</v>
      </c>
      <c r="P45" s="223">
        <f t="shared" ref="P45" si="50">P46</f>
        <v>0</v>
      </c>
      <c r="Q45" s="223">
        <f t="shared" ref="Q45" si="51">Q46</f>
        <v>0</v>
      </c>
      <c r="R45" s="223">
        <f>R46</f>
        <v>0</v>
      </c>
      <c r="S45" s="223">
        <f t="shared" ref="S45" si="52">S46</f>
        <v>0</v>
      </c>
      <c r="T45" s="223">
        <f t="shared" ref="T45" si="53">T46</f>
        <v>0</v>
      </c>
      <c r="U45" s="223">
        <f t="shared" ref="U45" si="54">U46</f>
        <v>0</v>
      </c>
      <c r="V45" s="223">
        <f t="shared" ref="V45" si="55">V46</f>
        <v>0</v>
      </c>
      <c r="W45" s="223">
        <f t="shared" ref="W45" si="56">W46</f>
        <v>0</v>
      </c>
      <c r="X45" s="223">
        <f t="shared" ref="X45" si="57">X46</f>
        <v>0</v>
      </c>
      <c r="Y45" s="223">
        <f t="shared" ref="Y45" si="58">Y46</f>
        <v>0</v>
      </c>
      <c r="Z45" s="131"/>
      <c r="AA45" s="131"/>
      <c r="AB45" s="131"/>
      <c r="AC45" s="131"/>
      <c r="AD45" s="131"/>
      <c r="AE45" s="131"/>
      <c r="AF45" s="131"/>
      <c r="AG45" s="131"/>
      <c r="AH45" s="131"/>
      <c r="AI45" s="131"/>
      <c r="AJ45" s="131"/>
      <c r="AK45" s="131"/>
      <c r="AL45" s="131"/>
      <c r="AM45" s="131"/>
    </row>
    <row r="46" spans="1:39" s="132" customFormat="1" x14ac:dyDescent="0.2">
      <c r="A46" s="226" t="s">
        <v>203</v>
      </c>
      <c r="B46" s="226"/>
      <c r="C46" s="229" t="s">
        <v>202</v>
      </c>
      <c r="D46" s="227"/>
      <c r="E46" s="228">
        <f>SUM(E47:E50)</f>
        <v>0</v>
      </c>
      <c r="F46" s="228">
        <f>SUM(F47:F50)</f>
        <v>0</v>
      </c>
      <c r="G46" s="228">
        <f>SUM(G47:G50)</f>
        <v>0</v>
      </c>
      <c r="H46" s="228">
        <f t="shared" ref="H46" si="59">SUM(H47:H50)</f>
        <v>0</v>
      </c>
      <c r="I46" s="228">
        <f t="shared" ref="I46" si="60">SUM(I47:I50)</f>
        <v>0</v>
      </c>
      <c r="J46" s="228">
        <f t="shared" ref="J46" si="61">SUM(J47:J50)</f>
        <v>0</v>
      </c>
      <c r="K46" s="228">
        <f t="shared" ref="K46" si="62">SUM(K47:K50)</f>
        <v>0</v>
      </c>
      <c r="L46" s="228">
        <f t="shared" ref="L46" si="63">SUM(L47:L50)</f>
        <v>0</v>
      </c>
      <c r="M46" s="228">
        <f t="shared" ref="M46" si="64">SUM(M47:M50)</f>
        <v>0</v>
      </c>
      <c r="N46" s="228">
        <f t="shared" ref="N46" si="65">SUM(N47:N50)</f>
        <v>0</v>
      </c>
      <c r="O46" s="228">
        <f t="shared" ref="O46" si="66">SUM(O47:O50)</f>
        <v>0</v>
      </c>
      <c r="P46" s="228">
        <f t="shared" ref="P46" si="67">SUM(P47:P50)</f>
        <v>0</v>
      </c>
      <c r="Q46" s="228">
        <f t="shared" ref="Q46" si="68">SUM(Q47:Q50)</f>
        <v>0</v>
      </c>
      <c r="R46" s="228">
        <f>SUM(R47:R50)</f>
        <v>0</v>
      </c>
      <c r="S46" s="228">
        <f t="shared" ref="S46" si="69">SUM(S47:S50)</f>
        <v>0</v>
      </c>
      <c r="T46" s="228">
        <f t="shared" ref="T46" si="70">SUM(T47:T50)</f>
        <v>0</v>
      </c>
      <c r="U46" s="228">
        <f t="shared" ref="U46" si="71">SUM(U47:U50)</f>
        <v>0</v>
      </c>
      <c r="V46" s="228">
        <f t="shared" ref="V46" si="72">SUM(V47:V50)</f>
        <v>0</v>
      </c>
      <c r="W46" s="228">
        <f t="shared" ref="W46" si="73">SUM(W47:W50)</f>
        <v>0</v>
      </c>
      <c r="X46" s="228">
        <f t="shared" ref="X46" si="74">SUM(X47:X50)</f>
        <v>0</v>
      </c>
      <c r="Y46" s="228">
        <f t="shared" ref="Y46" si="75">SUM(Y47:Y50)</f>
        <v>0</v>
      </c>
      <c r="Z46" s="131"/>
      <c r="AA46" s="131"/>
      <c r="AB46" s="131"/>
      <c r="AC46" s="131"/>
      <c r="AD46" s="131"/>
      <c r="AE46" s="131"/>
      <c r="AF46" s="131"/>
      <c r="AG46" s="131"/>
      <c r="AH46" s="131"/>
      <c r="AI46" s="131"/>
      <c r="AJ46" s="131"/>
      <c r="AK46" s="131"/>
      <c r="AL46" s="131"/>
      <c r="AM46" s="131"/>
    </row>
    <row r="47" spans="1:39" s="132" customFormat="1" x14ac:dyDescent="0.2">
      <c r="A47" s="225" t="s">
        <v>205</v>
      </c>
      <c r="B47" s="225"/>
      <c r="C47" s="134" t="s">
        <v>208</v>
      </c>
      <c r="D47" s="135"/>
      <c r="E47" s="136">
        <f t="shared" ref="E47:G50" si="76">H47+K47+N47+Q47+T47</f>
        <v>0</v>
      </c>
      <c r="F47" s="136">
        <f t="shared" si="76"/>
        <v>0</v>
      </c>
      <c r="G47" s="136">
        <f t="shared" si="76"/>
        <v>0</v>
      </c>
      <c r="H47" s="137"/>
      <c r="I47" s="137"/>
      <c r="J47" s="137"/>
      <c r="K47" s="137"/>
      <c r="L47" s="137"/>
      <c r="M47" s="137"/>
      <c r="N47" s="137"/>
      <c r="O47" s="137"/>
      <c r="P47" s="137"/>
      <c r="Q47" s="137"/>
      <c r="R47" s="137"/>
      <c r="S47" s="137"/>
      <c r="T47" s="137"/>
      <c r="U47" s="137"/>
      <c r="V47" s="137"/>
      <c r="W47" s="137"/>
      <c r="X47" s="137"/>
      <c r="Y47" s="137"/>
      <c r="Z47" s="131"/>
      <c r="AA47" s="131"/>
      <c r="AB47" s="131"/>
      <c r="AC47" s="131"/>
      <c r="AD47" s="131"/>
      <c r="AE47" s="131"/>
      <c r="AF47" s="131"/>
      <c r="AG47" s="131"/>
      <c r="AH47" s="131"/>
      <c r="AI47" s="131"/>
      <c r="AJ47" s="131"/>
      <c r="AK47" s="131"/>
      <c r="AL47" s="131"/>
      <c r="AM47" s="131"/>
    </row>
    <row r="48" spans="1:39" s="132" customFormat="1" x14ac:dyDescent="0.2">
      <c r="A48" s="225" t="s">
        <v>206</v>
      </c>
      <c r="B48" s="225"/>
      <c r="C48" s="134" t="s">
        <v>209</v>
      </c>
      <c r="D48" s="135"/>
      <c r="E48" s="136">
        <f t="shared" si="76"/>
        <v>0</v>
      </c>
      <c r="F48" s="136">
        <f t="shared" si="76"/>
        <v>0</v>
      </c>
      <c r="G48" s="136">
        <f t="shared" si="76"/>
        <v>0</v>
      </c>
      <c r="H48" s="137"/>
      <c r="I48" s="137"/>
      <c r="J48" s="137"/>
      <c r="K48" s="137"/>
      <c r="L48" s="137"/>
      <c r="M48" s="137"/>
      <c r="N48" s="137"/>
      <c r="O48" s="137"/>
      <c r="P48" s="137"/>
      <c r="Q48" s="137"/>
      <c r="R48" s="137"/>
      <c r="S48" s="137"/>
      <c r="T48" s="137"/>
      <c r="U48" s="137"/>
      <c r="V48" s="137"/>
      <c r="W48" s="137"/>
      <c r="X48" s="137"/>
      <c r="Y48" s="137"/>
      <c r="Z48" s="131"/>
      <c r="AA48" s="131"/>
      <c r="AB48" s="131"/>
      <c r="AC48" s="131"/>
      <c r="AD48" s="131"/>
      <c r="AE48" s="131"/>
      <c r="AF48" s="131"/>
      <c r="AG48" s="131"/>
      <c r="AH48" s="131"/>
      <c r="AI48" s="131"/>
      <c r="AJ48" s="131"/>
      <c r="AK48" s="131"/>
      <c r="AL48" s="131"/>
      <c r="AM48" s="131"/>
    </row>
    <row r="49" spans="1:39" s="132" customFormat="1" x14ac:dyDescent="0.2">
      <c r="A49" s="225" t="s">
        <v>204</v>
      </c>
      <c r="B49" s="225"/>
      <c r="C49" s="134" t="s">
        <v>210</v>
      </c>
      <c r="D49" s="135"/>
      <c r="E49" s="136">
        <f t="shared" si="76"/>
        <v>0</v>
      </c>
      <c r="F49" s="136">
        <f t="shared" si="76"/>
        <v>0</v>
      </c>
      <c r="G49" s="136">
        <f t="shared" si="76"/>
        <v>0</v>
      </c>
      <c r="H49" s="137"/>
      <c r="I49" s="137"/>
      <c r="J49" s="137"/>
      <c r="K49" s="137"/>
      <c r="L49" s="137"/>
      <c r="M49" s="137"/>
      <c r="N49" s="137"/>
      <c r="O49" s="137"/>
      <c r="P49" s="137"/>
      <c r="Q49" s="137"/>
      <c r="R49" s="137"/>
      <c r="S49" s="137"/>
      <c r="T49" s="137"/>
      <c r="U49" s="137"/>
      <c r="V49" s="137"/>
      <c r="W49" s="137"/>
      <c r="X49" s="137"/>
      <c r="Y49" s="137"/>
      <c r="Z49" s="131"/>
      <c r="AA49" s="131"/>
      <c r="AB49" s="131"/>
      <c r="AC49" s="131"/>
      <c r="AD49" s="131"/>
      <c r="AE49" s="131"/>
      <c r="AF49" s="131"/>
      <c r="AG49" s="131"/>
      <c r="AH49" s="131"/>
      <c r="AI49" s="131"/>
      <c r="AJ49" s="131"/>
      <c r="AK49" s="131"/>
      <c r="AL49" s="131"/>
      <c r="AM49" s="131"/>
    </row>
    <row r="50" spans="1:39" s="132" customFormat="1" x14ac:dyDescent="0.2">
      <c r="A50" s="225" t="s">
        <v>207</v>
      </c>
      <c r="B50" s="225"/>
      <c r="C50" s="134" t="s">
        <v>211</v>
      </c>
      <c r="D50" s="135"/>
      <c r="E50" s="136">
        <f t="shared" si="76"/>
        <v>0</v>
      </c>
      <c r="F50" s="136">
        <f t="shared" si="76"/>
        <v>0</v>
      </c>
      <c r="G50" s="136">
        <f t="shared" si="76"/>
        <v>0</v>
      </c>
      <c r="H50" s="137"/>
      <c r="I50" s="137"/>
      <c r="J50" s="137"/>
      <c r="K50" s="137"/>
      <c r="L50" s="137"/>
      <c r="M50" s="137"/>
      <c r="N50" s="137"/>
      <c r="O50" s="137"/>
      <c r="P50" s="137"/>
      <c r="Q50" s="137"/>
      <c r="R50" s="137"/>
      <c r="S50" s="137"/>
      <c r="T50" s="137"/>
      <c r="U50" s="137"/>
      <c r="V50" s="137"/>
      <c r="W50" s="137"/>
      <c r="X50" s="137"/>
      <c r="Y50" s="137"/>
      <c r="Z50" s="131"/>
      <c r="AA50" s="131"/>
      <c r="AB50" s="131"/>
      <c r="AC50" s="131"/>
      <c r="AD50" s="131"/>
      <c r="AE50" s="131"/>
      <c r="AF50" s="131"/>
      <c r="AG50" s="131"/>
      <c r="AH50" s="131"/>
      <c r="AI50" s="131"/>
      <c r="AJ50" s="131"/>
      <c r="AK50" s="131"/>
      <c r="AL50" s="131"/>
      <c r="AM50" s="131"/>
    </row>
    <row r="51" spans="1:39" s="132" customFormat="1" ht="33.75" x14ac:dyDescent="0.2">
      <c r="A51" s="220" t="s">
        <v>180</v>
      </c>
      <c r="B51" s="221"/>
      <c r="C51" s="221">
        <v>213</v>
      </c>
      <c r="D51" s="222" t="s">
        <v>353</v>
      </c>
      <c r="E51" s="223">
        <f t="shared" ref="E51:K51" si="77">E52</f>
        <v>832305.04</v>
      </c>
      <c r="F51" s="223">
        <f t="shared" si="77"/>
        <v>832305.04</v>
      </c>
      <c r="G51" s="223">
        <f t="shared" si="77"/>
        <v>944521.94</v>
      </c>
      <c r="H51" s="223">
        <f t="shared" si="77"/>
        <v>832305.04</v>
      </c>
      <c r="I51" s="223">
        <f t="shared" si="77"/>
        <v>832305.04</v>
      </c>
      <c r="J51" s="223">
        <f t="shared" si="77"/>
        <v>944521.94</v>
      </c>
      <c r="K51" s="223">
        <f t="shared" si="77"/>
        <v>0</v>
      </c>
      <c r="L51" s="223">
        <f t="shared" ref="L51:Q51" si="78">L52</f>
        <v>0</v>
      </c>
      <c r="M51" s="223">
        <f t="shared" si="78"/>
        <v>0</v>
      </c>
      <c r="N51" s="223">
        <f t="shared" si="78"/>
        <v>0</v>
      </c>
      <c r="O51" s="223">
        <f t="shared" si="78"/>
        <v>0</v>
      </c>
      <c r="P51" s="223">
        <f t="shared" si="78"/>
        <v>0</v>
      </c>
      <c r="Q51" s="223">
        <f t="shared" si="78"/>
        <v>0</v>
      </c>
      <c r="R51" s="223">
        <f t="shared" ref="R51:Y51" si="79">R52</f>
        <v>0</v>
      </c>
      <c r="S51" s="223">
        <f t="shared" si="79"/>
        <v>0</v>
      </c>
      <c r="T51" s="223">
        <f t="shared" si="79"/>
        <v>0</v>
      </c>
      <c r="U51" s="223">
        <f t="shared" si="79"/>
        <v>0</v>
      </c>
      <c r="V51" s="223">
        <f t="shared" si="79"/>
        <v>0</v>
      </c>
      <c r="W51" s="223">
        <f t="shared" si="79"/>
        <v>0</v>
      </c>
      <c r="X51" s="223">
        <f t="shared" si="79"/>
        <v>0</v>
      </c>
      <c r="Y51" s="223">
        <f t="shared" si="79"/>
        <v>0</v>
      </c>
      <c r="Z51" s="131"/>
      <c r="AA51" s="131"/>
      <c r="AB51" s="131"/>
      <c r="AC51" s="131"/>
      <c r="AD51" s="131"/>
      <c r="AE51" s="131"/>
      <c r="AF51" s="131"/>
      <c r="AG51" s="131"/>
      <c r="AH51" s="131"/>
      <c r="AI51" s="131"/>
      <c r="AJ51" s="131"/>
      <c r="AK51" s="131"/>
      <c r="AL51" s="131"/>
      <c r="AM51" s="131"/>
    </row>
    <row r="52" spans="1:39" s="132" customFormat="1" x14ac:dyDescent="0.2">
      <c r="A52" s="133" t="s">
        <v>212</v>
      </c>
      <c r="B52" s="134"/>
      <c r="C52" s="134" t="s">
        <v>213</v>
      </c>
      <c r="D52" s="135"/>
      <c r="E52" s="136">
        <f>H52+K52+N52+Q52+T52</f>
        <v>832305.04</v>
      </c>
      <c r="F52" s="136">
        <f>I52+L52+O52+R52+U52</f>
        <v>832305.04</v>
      </c>
      <c r="G52" s="136">
        <f>J52+M52+P52+S52+V52</f>
        <v>944521.94</v>
      </c>
      <c r="H52" s="137">
        <v>832305.04</v>
      </c>
      <c r="I52" s="137">
        <v>832305.04</v>
      </c>
      <c r="J52" s="137">
        <v>944521.94</v>
      </c>
      <c r="K52" s="137"/>
      <c r="L52" s="137"/>
      <c r="M52" s="137"/>
      <c r="N52" s="137"/>
      <c r="O52" s="137"/>
      <c r="P52" s="137"/>
      <c r="Q52" s="137"/>
      <c r="R52" s="137"/>
      <c r="S52" s="137"/>
      <c r="T52" s="137"/>
      <c r="U52" s="137"/>
      <c r="V52" s="137"/>
      <c r="W52" s="137"/>
      <c r="X52" s="137"/>
      <c r="Y52" s="137"/>
      <c r="Z52" s="131"/>
      <c r="AA52" s="131"/>
      <c r="AB52" s="131"/>
      <c r="AC52" s="131"/>
      <c r="AD52" s="131"/>
      <c r="AE52" s="131"/>
      <c r="AF52" s="131"/>
      <c r="AG52" s="131"/>
      <c r="AH52" s="131"/>
      <c r="AI52" s="131"/>
      <c r="AJ52" s="131"/>
      <c r="AK52" s="131"/>
      <c r="AL52" s="131"/>
      <c r="AM52" s="131"/>
    </row>
    <row r="53" spans="1:39" s="143" customFormat="1" ht="73.5" x14ac:dyDescent="0.2">
      <c r="A53" s="153" t="s">
        <v>131</v>
      </c>
      <c r="B53" s="154"/>
      <c r="C53" s="154"/>
      <c r="D53" s="155" t="s">
        <v>302</v>
      </c>
      <c r="E53" s="156">
        <f>E54</f>
        <v>0</v>
      </c>
      <c r="F53" s="156">
        <f t="shared" ref="F53:G54" si="80">F54</f>
        <v>0</v>
      </c>
      <c r="G53" s="156">
        <f t="shared" si="80"/>
        <v>0</v>
      </c>
      <c r="H53" s="156">
        <f t="shared" ref="H53:W54" si="81">H54</f>
        <v>0</v>
      </c>
      <c r="I53" s="156">
        <f t="shared" si="81"/>
        <v>0</v>
      </c>
      <c r="J53" s="156">
        <f t="shared" si="81"/>
        <v>0</v>
      </c>
      <c r="K53" s="156">
        <f t="shared" si="81"/>
        <v>0</v>
      </c>
      <c r="L53" s="156">
        <f t="shared" si="81"/>
        <v>0</v>
      </c>
      <c r="M53" s="156">
        <f t="shared" si="81"/>
        <v>0</v>
      </c>
      <c r="N53" s="156">
        <f t="shared" si="81"/>
        <v>0</v>
      </c>
      <c r="O53" s="156">
        <f t="shared" si="81"/>
        <v>0</v>
      </c>
      <c r="P53" s="156">
        <f t="shared" si="81"/>
        <v>0</v>
      </c>
      <c r="Q53" s="156">
        <f t="shared" si="81"/>
        <v>0</v>
      </c>
      <c r="R53" s="156">
        <f t="shared" si="81"/>
        <v>0</v>
      </c>
      <c r="S53" s="156">
        <f t="shared" si="81"/>
        <v>0</v>
      </c>
      <c r="T53" s="156">
        <f t="shared" si="81"/>
        <v>0</v>
      </c>
      <c r="U53" s="156">
        <f t="shared" si="81"/>
        <v>0</v>
      </c>
      <c r="V53" s="156">
        <f t="shared" si="81"/>
        <v>0</v>
      </c>
      <c r="W53" s="156">
        <f t="shared" si="81"/>
        <v>0</v>
      </c>
      <c r="X53" s="156">
        <f t="shared" ref="X53:Y54" si="82">X54</f>
        <v>0</v>
      </c>
      <c r="Y53" s="156">
        <f t="shared" si="82"/>
        <v>0</v>
      </c>
      <c r="Z53" s="142"/>
      <c r="AA53" s="142"/>
      <c r="AB53" s="142"/>
      <c r="AC53" s="142"/>
      <c r="AD53" s="142"/>
      <c r="AE53" s="142"/>
      <c r="AF53" s="142"/>
      <c r="AG53" s="142"/>
      <c r="AH53" s="142"/>
      <c r="AI53" s="142"/>
      <c r="AJ53" s="142"/>
      <c r="AK53" s="142"/>
      <c r="AL53" s="142"/>
      <c r="AM53" s="142"/>
    </row>
    <row r="54" spans="1:39" s="143" customFormat="1" ht="24.75" customHeight="1" x14ac:dyDescent="0.2">
      <c r="A54" s="157" t="s">
        <v>157</v>
      </c>
      <c r="B54" s="154"/>
      <c r="C54" s="154"/>
      <c r="D54" s="155" t="s">
        <v>303</v>
      </c>
      <c r="E54" s="156">
        <f>E55</f>
        <v>0</v>
      </c>
      <c r="F54" s="156">
        <f t="shared" si="80"/>
        <v>0</v>
      </c>
      <c r="G54" s="156">
        <f t="shared" si="80"/>
        <v>0</v>
      </c>
      <c r="H54" s="156">
        <f t="shared" si="81"/>
        <v>0</v>
      </c>
      <c r="I54" s="156">
        <f t="shared" si="81"/>
        <v>0</v>
      </c>
      <c r="J54" s="156">
        <f t="shared" si="81"/>
        <v>0</v>
      </c>
      <c r="K54" s="156">
        <f t="shared" si="81"/>
        <v>0</v>
      </c>
      <c r="L54" s="156">
        <f t="shared" si="81"/>
        <v>0</v>
      </c>
      <c r="M54" s="156">
        <f t="shared" si="81"/>
        <v>0</v>
      </c>
      <c r="N54" s="156">
        <f t="shared" si="81"/>
        <v>0</v>
      </c>
      <c r="O54" s="156">
        <f t="shared" si="81"/>
        <v>0</v>
      </c>
      <c r="P54" s="156">
        <f t="shared" si="81"/>
        <v>0</v>
      </c>
      <c r="Q54" s="156">
        <f t="shared" si="81"/>
        <v>0</v>
      </c>
      <c r="R54" s="156">
        <f t="shared" si="81"/>
        <v>0</v>
      </c>
      <c r="S54" s="156">
        <f t="shared" si="81"/>
        <v>0</v>
      </c>
      <c r="T54" s="156">
        <f t="shared" si="81"/>
        <v>0</v>
      </c>
      <c r="U54" s="156">
        <f t="shared" si="81"/>
        <v>0</v>
      </c>
      <c r="V54" s="156">
        <f t="shared" si="81"/>
        <v>0</v>
      </c>
      <c r="W54" s="156">
        <f t="shared" si="81"/>
        <v>0</v>
      </c>
      <c r="X54" s="156">
        <f t="shared" si="82"/>
        <v>0</v>
      </c>
      <c r="Y54" s="156">
        <f t="shared" si="82"/>
        <v>0</v>
      </c>
      <c r="Z54" s="142"/>
      <c r="AA54" s="142"/>
      <c r="AB54" s="142"/>
      <c r="AC54" s="142"/>
      <c r="AD54" s="142"/>
      <c r="AE54" s="142"/>
      <c r="AF54" s="142"/>
      <c r="AG54" s="142"/>
      <c r="AH54" s="142"/>
      <c r="AI54" s="142"/>
      <c r="AJ54" s="142"/>
      <c r="AK54" s="142"/>
      <c r="AL54" s="142"/>
      <c r="AM54" s="142"/>
    </row>
    <row r="55" spans="1:39" s="143" customFormat="1" ht="15" customHeight="1" x14ac:dyDescent="0.2">
      <c r="A55" s="157" t="s">
        <v>156</v>
      </c>
      <c r="B55" s="154"/>
      <c r="C55" s="154"/>
      <c r="D55" s="155" t="s">
        <v>304</v>
      </c>
      <c r="E55" s="156">
        <f>E56+E58</f>
        <v>0</v>
      </c>
      <c r="F55" s="156">
        <f t="shared" ref="F55:Y55" si="83">F56+F58</f>
        <v>0</v>
      </c>
      <c r="G55" s="156">
        <f t="shared" si="83"/>
        <v>0</v>
      </c>
      <c r="H55" s="156">
        <f t="shared" si="83"/>
        <v>0</v>
      </c>
      <c r="I55" s="156">
        <f t="shared" si="83"/>
        <v>0</v>
      </c>
      <c r="J55" s="156">
        <f t="shared" si="83"/>
        <v>0</v>
      </c>
      <c r="K55" s="156">
        <f t="shared" si="83"/>
        <v>0</v>
      </c>
      <c r="L55" s="156">
        <f t="shared" si="83"/>
        <v>0</v>
      </c>
      <c r="M55" s="156">
        <f t="shared" si="83"/>
        <v>0</v>
      </c>
      <c r="N55" s="156">
        <f t="shared" si="83"/>
        <v>0</v>
      </c>
      <c r="O55" s="156">
        <f t="shared" si="83"/>
        <v>0</v>
      </c>
      <c r="P55" s="156">
        <f t="shared" si="83"/>
        <v>0</v>
      </c>
      <c r="Q55" s="156">
        <f t="shared" si="83"/>
        <v>0</v>
      </c>
      <c r="R55" s="156">
        <f t="shared" si="83"/>
        <v>0</v>
      </c>
      <c r="S55" s="156">
        <f t="shared" si="83"/>
        <v>0</v>
      </c>
      <c r="T55" s="156">
        <f t="shared" si="83"/>
        <v>0</v>
      </c>
      <c r="U55" s="156">
        <f t="shared" si="83"/>
        <v>0</v>
      </c>
      <c r="V55" s="156">
        <f t="shared" si="83"/>
        <v>0</v>
      </c>
      <c r="W55" s="156">
        <f t="shared" si="83"/>
        <v>0</v>
      </c>
      <c r="X55" s="156">
        <f t="shared" si="83"/>
        <v>0</v>
      </c>
      <c r="Y55" s="156">
        <f t="shared" si="83"/>
        <v>0</v>
      </c>
      <c r="Z55" s="142"/>
      <c r="AA55" s="142"/>
      <c r="AB55" s="142"/>
      <c r="AC55" s="142"/>
      <c r="AD55" s="142"/>
      <c r="AE55" s="142"/>
      <c r="AF55" s="142"/>
      <c r="AG55" s="142"/>
      <c r="AH55" s="142"/>
      <c r="AI55" s="142"/>
      <c r="AJ55" s="142"/>
      <c r="AK55" s="142"/>
      <c r="AL55" s="142"/>
      <c r="AM55" s="142"/>
    </row>
    <row r="56" spans="1:39" s="143" customFormat="1" ht="21" customHeight="1" x14ac:dyDescent="0.2">
      <c r="A56" s="220" t="s">
        <v>182</v>
      </c>
      <c r="B56" s="221"/>
      <c r="C56" s="221" t="s">
        <v>200</v>
      </c>
      <c r="D56" s="222" t="s">
        <v>305</v>
      </c>
      <c r="E56" s="223">
        <f>E57</f>
        <v>0</v>
      </c>
      <c r="F56" s="223">
        <f>F57</f>
        <v>0</v>
      </c>
      <c r="G56" s="223">
        <f>G57</f>
        <v>0</v>
      </c>
      <c r="H56" s="224">
        <f>H57</f>
        <v>0</v>
      </c>
      <c r="I56" s="224">
        <f t="shared" ref="I56" si="84">I57</f>
        <v>0</v>
      </c>
      <c r="J56" s="224">
        <f t="shared" ref="J56" si="85">J57</f>
        <v>0</v>
      </c>
      <c r="K56" s="224">
        <f t="shared" ref="K56" si="86">K57</f>
        <v>0</v>
      </c>
      <c r="L56" s="224">
        <f t="shared" ref="L56" si="87">L57</f>
        <v>0</v>
      </c>
      <c r="M56" s="224">
        <f t="shared" ref="M56" si="88">M57</f>
        <v>0</v>
      </c>
      <c r="N56" s="224">
        <f t="shared" ref="N56" si="89">N57</f>
        <v>0</v>
      </c>
      <c r="O56" s="224">
        <f t="shared" ref="O56" si="90">O57</f>
        <v>0</v>
      </c>
      <c r="P56" s="224">
        <f t="shared" ref="P56" si="91">P57</f>
        <v>0</v>
      </c>
      <c r="Q56" s="224">
        <f>Q57</f>
        <v>0</v>
      </c>
      <c r="R56" s="224">
        <f>R57</f>
        <v>0</v>
      </c>
      <c r="S56" s="224">
        <f t="shared" ref="S56" si="92">S57</f>
        <v>0</v>
      </c>
      <c r="T56" s="224">
        <f t="shared" ref="T56" si="93">T57</f>
        <v>0</v>
      </c>
      <c r="U56" s="224">
        <f t="shared" ref="U56" si="94">U57</f>
        <v>0</v>
      </c>
      <c r="V56" s="224">
        <f t="shared" ref="V56" si="95">V57</f>
        <v>0</v>
      </c>
      <c r="W56" s="224">
        <f t="shared" ref="W56" si="96">W57</f>
        <v>0</v>
      </c>
      <c r="X56" s="224">
        <f t="shared" ref="X56" si="97">X57</f>
        <v>0</v>
      </c>
      <c r="Y56" s="224">
        <f t="shared" ref="Y56" si="98">Y57</f>
        <v>0</v>
      </c>
      <c r="Z56" s="142"/>
      <c r="AA56" s="142"/>
      <c r="AB56" s="142"/>
      <c r="AC56" s="142"/>
      <c r="AD56" s="142"/>
      <c r="AE56" s="142"/>
      <c r="AF56" s="142"/>
      <c r="AG56" s="142"/>
      <c r="AH56" s="142"/>
      <c r="AI56" s="142"/>
      <c r="AJ56" s="142"/>
      <c r="AK56" s="142"/>
      <c r="AL56" s="142"/>
      <c r="AM56" s="142"/>
    </row>
    <row r="57" spans="1:39" s="143" customFormat="1" ht="21" customHeight="1" x14ac:dyDescent="0.2">
      <c r="A57" s="133" t="s">
        <v>201</v>
      </c>
      <c r="B57" s="134"/>
      <c r="C57" s="134" t="s">
        <v>199</v>
      </c>
      <c r="D57" s="135"/>
      <c r="E57" s="136">
        <f>H57+K57+N57+Q57+T57</f>
        <v>0</v>
      </c>
      <c r="F57" s="136">
        <f>I57+L57+O57+R57+U57</f>
        <v>0</v>
      </c>
      <c r="G57" s="136">
        <f>J57+M57+P57+S57+V57</f>
        <v>0</v>
      </c>
      <c r="H57" s="137"/>
      <c r="I57" s="137"/>
      <c r="J57" s="137"/>
      <c r="K57" s="137"/>
      <c r="L57" s="137"/>
      <c r="M57" s="137"/>
      <c r="N57" s="137"/>
      <c r="O57" s="137"/>
      <c r="P57" s="137"/>
      <c r="Q57" s="137"/>
      <c r="R57" s="137"/>
      <c r="S57" s="137"/>
      <c r="T57" s="137"/>
      <c r="U57" s="137"/>
      <c r="V57" s="137"/>
      <c r="W57" s="137"/>
      <c r="X57" s="137"/>
      <c r="Y57" s="137"/>
      <c r="Z57" s="142"/>
      <c r="AA57" s="142"/>
      <c r="AB57" s="142"/>
      <c r="AC57" s="142"/>
      <c r="AD57" s="142"/>
      <c r="AE57" s="142"/>
      <c r="AF57" s="142"/>
      <c r="AG57" s="142"/>
      <c r="AH57" s="142"/>
      <c r="AI57" s="142"/>
      <c r="AJ57" s="142"/>
      <c r="AK57" s="142"/>
      <c r="AL57" s="142"/>
      <c r="AM57" s="142"/>
    </row>
    <row r="58" spans="1:39" s="143" customFormat="1" ht="33.75" x14ac:dyDescent="0.2">
      <c r="A58" s="220" t="s">
        <v>180</v>
      </c>
      <c r="B58" s="221"/>
      <c r="C58" s="221"/>
      <c r="D58" s="222" t="s">
        <v>306</v>
      </c>
      <c r="E58" s="223">
        <f>E59</f>
        <v>0</v>
      </c>
      <c r="F58" s="223">
        <f>F59</f>
        <v>0</v>
      </c>
      <c r="G58" s="223">
        <f t="shared" ref="G58:Y58" si="99">G59</f>
        <v>0</v>
      </c>
      <c r="H58" s="223">
        <f t="shared" si="99"/>
        <v>0</v>
      </c>
      <c r="I58" s="223">
        <f t="shared" si="99"/>
        <v>0</v>
      </c>
      <c r="J58" s="223">
        <f t="shared" si="99"/>
        <v>0</v>
      </c>
      <c r="K58" s="223">
        <f t="shared" si="99"/>
        <v>0</v>
      </c>
      <c r="L58" s="223">
        <f t="shared" si="99"/>
        <v>0</v>
      </c>
      <c r="M58" s="223">
        <f t="shared" si="99"/>
        <v>0</v>
      </c>
      <c r="N58" s="223">
        <f t="shared" si="99"/>
        <v>0</v>
      </c>
      <c r="O58" s="223">
        <f t="shared" si="99"/>
        <v>0</v>
      </c>
      <c r="P58" s="223">
        <f t="shared" si="99"/>
        <v>0</v>
      </c>
      <c r="Q58" s="223">
        <f t="shared" si="99"/>
        <v>0</v>
      </c>
      <c r="R58" s="223">
        <f t="shared" si="99"/>
        <v>0</v>
      </c>
      <c r="S58" s="223">
        <f t="shared" si="99"/>
        <v>0</v>
      </c>
      <c r="T58" s="223">
        <f t="shared" si="99"/>
        <v>0</v>
      </c>
      <c r="U58" s="223">
        <f t="shared" si="99"/>
        <v>0</v>
      </c>
      <c r="V58" s="223">
        <f t="shared" si="99"/>
        <v>0</v>
      </c>
      <c r="W58" s="223">
        <f t="shared" si="99"/>
        <v>0</v>
      </c>
      <c r="X58" s="223">
        <f t="shared" si="99"/>
        <v>0</v>
      </c>
      <c r="Y58" s="223">
        <f t="shared" si="99"/>
        <v>0</v>
      </c>
      <c r="Z58" s="142"/>
      <c r="AA58" s="142"/>
      <c r="AB58" s="142"/>
      <c r="AC58" s="142"/>
      <c r="AD58" s="142"/>
      <c r="AE58" s="142"/>
      <c r="AF58" s="142"/>
      <c r="AG58" s="142"/>
      <c r="AH58" s="142"/>
      <c r="AI58" s="142"/>
      <c r="AJ58" s="142"/>
      <c r="AK58" s="142"/>
      <c r="AL58" s="142"/>
      <c r="AM58" s="142"/>
    </row>
    <row r="59" spans="1:39" s="143" customFormat="1" x14ac:dyDescent="0.2">
      <c r="A59" s="133" t="s">
        <v>212</v>
      </c>
      <c r="B59" s="134"/>
      <c r="C59" s="134" t="s">
        <v>213</v>
      </c>
      <c r="D59" s="135"/>
      <c r="E59" s="136">
        <f>H59+K59+N59+Q59+T59</f>
        <v>0</v>
      </c>
      <c r="F59" s="136">
        <f>I59+L59+O59+R59+U59</f>
        <v>0</v>
      </c>
      <c r="G59" s="136">
        <f>J59+M59+P59+S59+V59</f>
        <v>0</v>
      </c>
      <c r="H59" s="137"/>
      <c r="I59" s="137"/>
      <c r="J59" s="137"/>
      <c r="K59" s="137"/>
      <c r="L59" s="137"/>
      <c r="M59" s="137"/>
      <c r="N59" s="137"/>
      <c r="O59" s="137"/>
      <c r="P59" s="137"/>
      <c r="Q59" s="137"/>
      <c r="R59" s="137"/>
      <c r="S59" s="137"/>
      <c r="T59" s="137"/>
      <c r="U59" s="137"/>
      <c r="V59" s="137"/>
      <c r="W59" s="137"/>
      <c r="X59" s="137"/>
      <c r="Y59" s="137"/>
      <c r="Z59" s="142"/>
      <c r="AA59" s="142"/>
      <c r="AB59" s="142"/>
      <c r="AC59" s="142"/>
      <c r="AD59" s="142"/>
      <c r="AE59" s="142"/>
      <c r="AF59" s="142"/>
      <c r="AG59" s="142"/>
      <c r="AH59" s="142"/>
      <c r="AI59" s="142"/>
      <c r="AJ59" s="142"/>
      <c r="AK59" s="142"/>
      <c r="AL59" s="142"/>
      <c r="AM59" s="142"/>
    </row>
    <row r="60" spans="1:39" s="195" customFormat="1" ht="36.75" customHeight="1" x14ac:dyDescent="0.2">
      <c r="A60" s="191" t="s">
        <v>120</v>
      </c>
      <c r="B60" s="192"/>
      <c r="C60" s="192"/>
      <c r="D60" s="193" t="s">
        <v>307</v>
      </c>
      <c r="E60" s="194">
        <f>E61</f>
        <v>0</v>
      </c>
      <c r="F60" s="194">
        <f t="shared" ref="F60:G61" si="100">F61</f>
        <v>0</v>
      </c>
      <c r="G60" s="194">
        <f t="shared" si="100"/>
        <v>0</v>
      </c>
      <c r="H60" s="194">
        <f t="shared" ref="H60:W61" si="101">H61</f>
        <v>0</v>
      </c>
      <c r="I60" s="194">
        <f t="shared" si="101"/>
        <v>0</v>
      </c>
      <c r="J60" s="194">
        <f t="shared" si="101"/>
        <v>0</v>
      </c>
      <c r="K60" s="194">
        <f t="shared" si="101"/>
        <v>0</v>
      </c>
      <c r="L60" s="194">
        <f t="shared" si="101"/>
        <v>0</v>
      </c>
      <c r="M60" s="194">
        <f t="shared" si="101"/>
        <v>0</v>
      </c>
      <c r="N60" s="194">
        <f t="shared" si="101"/>
        <v>0</v>
      </c>
      <c r="O60" s="194">
        <f t="shared" si="101"/>
        <v>0</v>
      </c>
      <c r="P60" s="194">
        <f t="shared" si="101"/>
        <v>0</v>
      </c>
      <c r="Q60" s="194">
        <f t="shared" si="101"/>
        <v>0</v>
      </c>
      <c r="R60" s="194">
        <f t="shared" si="101"/>
        <v>0</v>
      </c>
      <c r="S60" s="194">
        <f t="shared" si="101"/>
        <v>0</v>
      </c>
      <c r="T60" s="194">
        <f t="shared" si="101"/>
        <v>0</v>
      </c>
      <c r="U60" s="194">
        <f t="shared" si="101"/>
        <v>0</v>
      </c>
      <c r="V60" s="194">
        <f t="shared" si="101"/>
        <v>0</v>
      </c>
      <c r="W60" s="194">
        <f t="shared" si="101"/>
        <v>0</v>
      </c>
      <c r="X60" s="194">
        <f t="shared" ref="X60:Y61" si="102">X61</f>
        <v>0</v>
      </c>
      <c r="Y60" s="194">
        <f t="shared" si="102"/>
        <v>0</v>
      </c>
    </row>
    <row r="61" spans="1:39" s="195" customFormat="1" ht="60" customHeight="1" x14ac:dyDescent="0.2">
      <c r="A61" s="191" t="s">
        <v>183</v>
      </c>
      <c r="B61" s="192"/>
      <c r="C61" s="192"/>
      <c r="D61" s="193" t="s">
        <v>308</v>
      </c>
      <c r="E61" s="194">
        <f>E62</f>
        <v>0</v>
      </c>
      <c r="F61" s="194">
        <f t="shared" si="100"/>
        <v>0</v>
      </c>
      <c r="G61" s="194">
        <f t="shared" si="100"/>
        <v>0</v>
      </c>
      <c r="H61" s="194">
        <f t="shared" si="101"/>
        <v>0</v>
      </c>
      <c r="I61" s="194">
        <f t="shared" si="101"/>
        <v>0</v>
      </c>
      <c r="J61" s="194">
        <f t="shared" si="101"/>
        <v>0</v>
      </c>
      <c r="K61" s="194">
        <f t="shared" si="101"/>
        <v>0</v>
      </c>
      <c r="L61" s="194">
        <f t="shared" si="101"/>
        <v>0</v>
      </c>
      <c r="M61" s="194">
        <f t="shared" si="101"/>
        <v>0</v>
      </c>
      <c r="N61" s="194">
        <f t="shared" si="101"/>
        <v>0</v>
      </c>
      <c r="O61" s="194">
        <f t="shared" si="101"/>
        <v>0</v>
      </c>
      <c r="P61" s="194">
        <f t="shared" si="101"/>
        <v>0</v>
      </c>
      <c r="Q61" s="194">
        <f t="shared" si="101"/>
        <v>0</v>
      </c>
      <c r="R61" s="194">
        <f t="shared" si="101"/>
        <v>0</v>
      </c>
      <c r="S61" s="194">
        <f t="shared" si="101"/>
        <v>0</v>
      </c>
      <c r="T61" s="194">
        <f t="shared" si="101"/>
        <v>0</v>
      </c>
      <c r="U61" s="194">
        <f t="shared" si="101"/>
        <v>0</v>
      </c>
      <c r="V61" s="194">
        <f t="shared" si="101"/>
        <v>0</v>
      </c>
      <c r="W61" s="194">
        <f t="shared" si="101"/>
        <v>0</v>
      </c>
      <c r="X61" s="194">
        <f t="shared" si="102"/>
        <v>0</v>
      </c>
      <c r="Y61" s="194">
        <f t="shared" si="102"/>
        <v>0</v>
      </c>
    </row>
    <row r="62" spans="1:39" s="195" customFormat="1" x14ac:dyDescent="0.2">
      <c r="A62" s="191" t="s">
        <v>156</v>
      </c>
      <c r="B62" s="192"/>
      <c r="C62" s="192"/>
      <c r="D62" s="193" t="s">
        <v>309</v>
      </c>
      <c r="E62" s="194">
        <f>E63+E65</f>
        <v>0</v>
      </c>
      <c r="F62" s="194">
        <f t="shared" ref="F62:Y62" si="103">F63+F65</f>
        <v>0</v>
      </c>
      <c r="G62" s="194">
        <f t="shared" si="103"/>
        <v>0</v>
      </c>
      <c r="H62" s="194">
        <f t="shared" si="103"/>
        <v>0</v>
      </c>
      <c r="I62" s="194">
        <f t="shared" si="103"/>
        <v>0</v>
      </c>
      <c r="J62" s="194">
        <f t="shared" si="103"/>
        <v>0</v>
      </c>
      <c r="K62" s="194">
        <f t="shared" si="103"/>
        <v>0</v>
      </c>
      <c r="L62" s="194">
        <f t="shared" si="103"/>
        <v>0</v>
      </c>
      <c r="M62" s="194">
        <f t="shared" si="103"/>
        <v>0</v>
      </c>
      <c r="N62" s="194">
        <f t="shared" si="103"/>
        <v>0</v>
      </c>
      <c r="O62" s="194">
        <f t="shared" si="103"/>
        <v>0</v>
      </c>
      <c r="P62" s="194">
        <f t="shared" si="103"/>
        <v>0</v>
      </c>
      <c r="Q62" s="194">
        <f t="shared" si="103"/>
        <v>0</v>
      </c>
      <c r="R62" s="194">
        <f t="shared" si="103"/>
        <v>0</v>
      </c>
      <c r="S62" s="194">
        <f t="shared" si="103"/>
        <v>0</v>
      </c>
      <c r="T62" s="194">
        <f t="shared" si="103"/>
        <v>0</v>
      </c>
      <c r="U62" s="194">
        <f t="shared" si="103"/>
        <v>0</v>
      </c>
      <c r="V62" s="194">
        <f t="shared" si="103"/>
        <v>0</v>
      </c>
      <c r="W62" s="194">
        <f t="shared" si="103"/>
        <v>0</v>
      </c>
      <c r="X62" s="194">
        <f t="shared" si="103"/>
        <v>0</v>
      </c>
      <c r="Y62" s="194">
        <f t="shared" si="103"/>
        <v>0</v>
      </c>
    </row>
    <row r="63" spans="1:39" s="196" customFormat="1" ht="15.75" customHeight="1" x14ac:dyDescent="0.2">
      <c r="A63" s="220" t="s">
        <v>182</v>
      </c>
      <c r="B63" s="221"/>
      <c r="C63" s="221" t="s">
        <v>200</v>
      </c>
      <c r="D63" s="222" t="s">
        <v>310</v>
      </c>
      <c r="E63" s="223">
        <f>E64</f>
        <v>0</v>
      </c>
      <c r="F63" s="223">
        <f>F64</f>
        <v>0</v>
      </c>
      <c r="G63" s="223">
        <f>G64</f>
        <v>0</v>
      </c>
      <c r="H63" s="224">
        <f>H64</f>
        <v>0</v>
      </c>
      <c r="I63" s="224">
        <f t="shared" ref="I63" si="104">I64</f>
        <v>0</v>
      </c>
      <c r="J63" s="224">
        <f t="shared" ref="J63" si="105">J64</f>
        <v>0</v>
      </c>
      <c r="K63" s="224">
        <f t="shared" ref="K63" si="106">K64</f>
        <v>0</v>
      </c>
      <c r="L63" s="224">
        <f t="shared" ref="L63" si="107">L64</f>
        <v>0</v>
      </c>
      <c r="M63" s="224">
        <f t="shared" ref="M63" si="108">M64</f>
        <v>0</v>
      </c>
      <c r="N63" s="224">
        <f t="shared" ref="N63" si="109">N64</f>
        <v>0</v>
      </c>
      <c r="O63" s="224">
        <f t="shared" ref="O63" si="110">O64</f>
        <v>0</v>
      </c>
      <c r="P63" s="224">
        <f t="shared" ref="P63" si="111">P64</f>
        <v>0</v>
      </c>
      <c r="Q63" s="224">
        <f>Q64</f>
        <v>0</v>
      </c>
      <c r="R63" s="224">
        <f>R64</f>
        <v>0</v>
      </c>
      <c r="S63" s="224">
        <f t="shared" ref="S63" si="112">S64</f>
        <v>0</v>
      </c>
      <c r="T63" s="224">
        <f t="shared" ref="T63" si="113">T64</f>
        <v>0</v>
      </c>
      <c r="U63" s="224">
        <f t="shared" ref="U63" si="114">U64</f>
        <v>0</v>
      </c>
      <c r="V63" s="224">
        <f t="shared" ref="V63" si="115">V64</f>
        <v>0</v>
      </c>
      <c r="W63" s="224">
        <f t="shared" ref="W63" si="116">W64</f>
        <v>0</v>
      </c>
      <c r="X63" s="224">
        <f t="shared" ref="X63" si="117">X64</f>
        <v>0</v>
      </c>
      <c r="Y63" s="224">
        <f t="shared" ref="Y63" si="118">Y64</f>
        <v>0</v>
      </c>
    </row>
    <row r="64" spans="1:39" s="196" customFormat="1" ht="15.75" customHeight="1" x14ac:dyDescent="0.2">
      <c r="A64" s="133" t="s">
        <v>201</v>
      </c>
      <c r="B64" s="134"/>
      <c r="C64" s="134" t="s">
        <v>199</v>
      </c>
      <c r="D64" s="135"/>
      <c r="E64" s="136">
        <f>H64+K64+N64+Q64+T64</f>
        <v>0</v>
      </c>
      <c r="F64" s="136">
        <f>I64+L64+O64+R64+U64</f>
        <v>0</v>
      </c>
      <c r="G64" s="136">
        <f>J64+M64+P64+S64+V64</f>
        <v>0</v>
      </c>
      <c r="H64" s="137"/>
      <c r="I64" s="137"/>
      <c r="J64" s="137"/>
      <c r="K64" s="137"/>
      <c r="L64" s="137"/>
      <c r="M64" s="137"/>
      <c r="N64" s="137"/>
      <c r="O64" s="137"/>
      <c r="P64" s="137"/>
      <c r="Q64" s="137"/>
      <c r="R64" s="137"/>
      <c r="S64" s="137"/>
      <c r="T64" s="137"/>
      <c r="U64" s="137"/>
      <c r="V64" s="137"/>
      <c r="W64" s="137"/>
      <c r="X64" s="137"/>
      <c r="Y64" s="137"/>
    </row>
    <row r="65" spans="1:39" s="196" customFormat="1" ht="15.75" customHeight="1" x14ac:dyDescent="0.2">
      <c r="A65" s="220" t="s">
        <v>180</v>
      </c>
      <c r="B65" s="221"/>
      <c r="C65" s="221"/>
      <c r="D65" s="222" t="s">
        <v>311</v>
      </c>
      <c r="E65" s="223">
        <f>E66</f>
        <v>0</v>
      </c>
      <c r="F65" s="223">
        <f>F66</f>
        <v>0</v>
      </c>
      <c r="G65" s="223">
        <f t="shared" ref="G65" si="119">G66</f>
        <v>0</v>
      </c>
      <c r="H65" s="223">
        <f t="shared" ref="H65" si="120">H66</f>
        <v>0</v>
      </c>
      <c r="I65" s="223">
        <f t="shared" ref="I65" si="121">I66</f>
        <v>0</v>
      </c>
      <c r="J65" s="223">
        <f t="shared" ref="J65" si="122">J66</f>
        <v>0</v>
      </c>
      <c r="K65" s="223">
        <f t="shared" ref="K65" si="123">K66</f>
        <v>0</v>
      </c>
      <c r="L65" s="223">
        <f t="shared" ref="L65" si="124">L66</f>
        <v>0</v>
      </c>
      <c r="M65" s="223">
        <f t="shared" ref="M65" si="125">M66</f>
        <v>0</v>
      </c>
      <c r="N65" s="223">
        <f t="shared" ref="N65" si="126">N66</f>
        <v>0</v>
      </c>
      <c r="O65" s="223">
        <f t="shared" ref="O65" si="127">O66</f>
        <v>0</v>
      </c>
      <c r="P65" s="223">
        <f t="shared" ref="P65" si="128">P66</f>
        <v>0</v>
      </c>
      <c r="Q65" s="223">
        <f t="shared" ref="Q65" si="129">Q66</f>
        <v>0</v>
      </c>
      <c r="R65" s="223">
        <f t="shared" ref="R65" si="130">R66</f>
        <v>0</v>
      </c>
      <c r="S65" s="223">
        <f t="shared" ref="S65" si="131">S66</f>
        <v>0</v>
      </c>
      <c r="T65" s="223">
        <f t="shared" ref="T65" si="132">T66</f>
        <v>0</v>
      </c>
      <c r="U65" s="223">
        <f t="shared" ref="U65" si="133">U66</f>
        <v>0</v>
      </c>
      <c r="V65" s="223">
        <f t="shared" ref="V65" si="134">V66</f>
        <v>0</v>
      </c>
      <c r="W65" s="223">
        <f t="shared" ref="W65" si="135">W66</f>
        <v>0</v>
      </c>
      <c r="X65" s="223">
        <f t="shared" ref="X65" si="136">X66</f>
        <v>0</v>
      </c>
      <c r="Y65" s="223">
        <f t="shared" ref="Y65" si="137">Y66</f>
        <v>0</v>
      </c>
    </row>
    <row r="66" spans="1:39" s="196" customFormat="1" x14ac:dyDescent="0.2">
      <c r="A66" s="133" t="s">
        <v>212</v>
      </c>
      <c r="B66" s="134"/>
      <c r="C66" s="134" t="s">
        <v>213</v>
      </c>
      <c r="D66" s="135"/>
      <c r="E66" s="136">
        <f>H66+K66+N66+Q66+T66</f>
        <v>0</v>
      </c>
      <c r="F66" s="136">
        <f>I66+L66+O66+R66+U66</f>
        <v>0</v>
      </c>
      <c r="G66" s="136">
        <f>J66+M66+P66+S66+V66</f>
        <v>0</v>
      </c>
      <c r="H66" s="137"/>
      <c r="I66" s="137"/>
      <c r="J66" s="137"/>
      <c r="K66" s="137"/>
      <c r="L66" s="137"/>
      <c r="M66" s="137"/>
      <c r="N66" s="137"/>
      <c r="O66" s="137"/>
      <c r="P66" s="137"/>
      <c r="Q66" s="137"/>
      <c r="R66" s="137"/>
      <c r="S66" s="137"/>
      <c r="T66" s="137"/>
      <c r="U66" s="137"/>
      <c r="V66" s="137"/>
      <c r="W66" s="137"/>
      <c r="X66" s="137"/>
      <c r="Y66" s="137"/>
    </row>
    <row r="67" spans="1:39" s="24" customFormat="1" ht="19.5" customHeight="1" x14ac:dyDescent="0.2">
      <c r="A67" s="62" t="s">
        <v>133</v>
      </c>
      <c r="B67" s="63"/>
      <c r="C67" s="63"/>
      <c r="D67" s="117" t="s">
        <v>132</v>
      </c>
      <c r="E67" s="118">
        <f>E68</f>
        <v>0</v>
      </c>
      <c r="F67" s="118">
        <f t="shared" ref="F67:G68" si="138">F68</f>
        <v>0</v>
      </c>
      <c r="G67" s="118">
        <f t="shared" si="138"/>
        <v>0</v>
      </c>
      <c r="H67" s="118">
        <f t="shared" ref="H67:W68" si="139">H68</f>
        <v>0</v>
      </c>
      <c r="I67" s="118">
        <f t="shared" si="139"/>
        <v>0</v>
      </c>
      <c r="J67" s="118">
        <f t="shared" si="139"/>
        <v>0</v>
      </c>
      <c r="K67" s="118">
        <f t="shared" si="139"/>
        <v>0</v>
      </c>
      <c r="L67" s="118">
        <f t="shared" si="139"/>
        <v>0</v>
      </c>
      <c r="M67" s="118">
        <f t="shared" si="139"/>
        <v>0</v>
      </c>
      <c r="N67" s="118">
        <f t="shared" si="139"/>
        <v>0</v>
      </c>
      <c r="O67" s="118">
        <f t="shared" si="139"/>
        <v>0</v>
      </c>
      <c r="P67" s="118">
        <f t="shared" si="139"/>
        <v>0</v>
      </c>
      <c r="Q67" s="118">
        <f t="shared" si="139"/>
        <v>0</v>
      </c>
      <c r="R67" s="118">
        <f t="shared" si="139"/>
        <v>0</v>
      </c>
      <c r="S67" s="118">
        <f t="shared" si="139"/>
        <v>0</v>
      </c>
      <c r="T67" s="118">
        <f t="shared" si="139"/>
        <v>0</v>
      </c>
      <c r="U67" s="118">
        <f t="shared" si="139"/>
        <v>0</v>
      </c>
      <c r="V67" s="118">
        <f t="shared" si="139"/>
        <v>0</v>
      </c>
      <c r="W67" s="118">
        <f t="shared" si="139"/>
        <v>0</v>
      </c>
      <c r="X67" s="118">
        <f t="shared" ref="X67:Y68" si="140">X68</f>
        <v>0</v>
      </c>
      <c r="Y67" s="118">
        <f t="shared" si="140"/>
        <v>0</v>
      </c>
      <c r="Z67" s="49"/>
      <c r="AA67" s="49"/>
      <c r="AB67" s="49"/>
      <c r="AC67" s="49"/>
      <c r="AD67" s="49"/>
      <c r="AE67" s="49"/>
      <c r="AF67" s="49"/>
      <c r="AG67" s="49"/>
      <c r="AH67" s="49"/>
      <c r="AI67" s="49"/>
      <c r="AJ67" s="49"/>
      <c r="AK67" s="49"/>
      <c r="AL67" s="49"/>
      <c r="AM67" s="49"/>
    </row>
    <row r="68" spans="1:39" s="24" customFormat="1" ht="31.5" x14ac:dyDescent="0.2">
      <c r="A68" s="94" t="s">
        <v>157</v>
      </c>
      <c r="B68" s="63"/>
      <c r="C68" s="63"/>
      <c r="D68" s="117" t="s">
        <v>158</v>
      </c>
      <c r="E68" s="118">
        <f>E69</f>
        <v>0</v>
      </c>
      <c r="F68" s="118">
        <f t="shared" si="138"/>
        <v>0</v>
      </c>
      <c r="G68" s="118">
        <f t="shared" si="138"/>
        <v>0</v>
      </c>
      <c r="H68" s="118">
        <f t="shared" si="139"/>
        <v>0</v>
      </c>
      <c r="I68" s="118">
        <f t="shared" si="139"/>
        <v>0</v>
      </c>
      <c r="J68" s="118">
        <f t="shared" si="139"/>
        <v>0</v>
      </c>
      <c r="K68" s="118">
        <f t="shared" si="139"/>
        <v>0</v>
      </c>
      <c r="L68" s="118">
        <f t="shared" si="139"/>
        <v>0</v>
      </c>
      <c r="M68" s="118">
        <f t="shared" si="139"/>
        <v>0</v>
      </c>
      <c r="N68" s="118">
        <f t="shared" si="139"/>
        <v>0</v>
      </c>
      <c r="O68" s="118">
        <f t="shared" si="139"/>
        <v>0</v>
      </c>
      <c r="P68" s="118">
        <f t="shared" si="139"/>
        <v>0</v>
      </c>
      <c r="Q68" s="118">
        <f t="shared" si="139"/>
        <v>0</v>
      </c>
      <c r="R68" s="118">
        <f t="shared" si="139"/>
        <v>0</v>
      </c>
      <c r="S68" s="118">
        <f t="shared" si="139"/>
        <v>0</v>
      </c>
      <c r="T68" s="118">
        <f t="shared" si="139"/>
        <v>0</v>
      </c>
      <c r="U68" s="118">
        <f t="shared" si="139"/>
        <v>0</v>
      </c>
      <c r="V68" s="118">
        <f t="shared" si="139"/>
        <v>0</v>
      </c>
      <c r="W68" s="118">
        <f t="shared" si="139"/>
        <v>0</v>
      </c>
      <c r="X68" s="118">
        <f t="shared" si="140"/>
        <v>0</v>
      </c>
      <c r="Y68" s="118">
        <f t="shared" si="140"/>
        <v>0</v>
      </c>
      <c r="Z68" s="49"/>
      <c r="AA68" s="49"/>
      <c r="AB68" s="49"/>
      <c r="AC68" s="49"/>
      <c r="AD68" s="49"/>
      <c r="AE68" s="49"/>
      <c r="AF68" s="49"/>
      <c r="AG68" s="49"/>
      <c r="AH68" s="49"/>
      <c r="AI68" s="49"/>
      <c r="AJ68" s="49"/>
      <c r="AK68" s="49"/>
      <c r="AL68" s="49"/>
      <c r="AM68" s="49"/>
    </row>
    <row r="69" spans="1:39" s="24" customFormat="1" x14ac:dyDescent="0.2">
      <c r="A69" s="94" t="s">
        <v>156</v>
      </c>
      <c r="B69" s="63"/>
      <c r="C69" s="63"/>
      <c r="D69" s="117" t="s">
        <v>159</v>
      </c>
      <c r="E69" s="118">
        <f>E70+E72+E78</f>
        <v>0</v>
      </c>
      <c r="F69" s="118">
        <f t="shared" ref="F69:Y69" si="141">F70+F72+F78</f>
        <v>0</v>
      </c>
      <c r="G69" s="118">
        <f t="shared" si="141"/>
        <v>0</v>
      </c>
      <c r="H69" s="118">
        <f t="shared" si="141"/>
        <v>0</v>
      </c>
      <c r="I69" s="118">
        <f t="shared" si="141"/>
        <v>0</v>
      </c>
      <c r="J69" s="118">
        <f t="shared" si="141"/>
        <v>0</v>
      </c>
      <c r="K69" s="118">
        <f t="shared" si="141"/>
        <v>0</v>
      </c>
      <c r="L69" s="118">
        <f t="shared" si="141"/>
        <v>0</v>
      </c>
      <c r="M69" s="118">
        <f t="shared" si="141"/>
        <v>0</v>
      </c>
      <c r="N69" s="118">
        <f t="shared" si="141"/>
        <v>0</v>
      </c>
      <c r="O69" s="118">
        <f t="shared" si="141"/>
        <v>0</v>
      </c>
      <c r="P69" s="118">
        <f t="shared" si="141"/>
        <v>0</v>
      </c>
      <c r="Q69" s="118">
        <f t="shared" si="141"/>
        <v>0</v>
      </c>
      <c r="R69" s="118">
        <f t="shared" si="141"/>
        <v>0</v>
      </c>
      <c r="S69" s="118">
        <f t="shared" si="141"/>
        <v>0</v>
      </c>
      <c r="T69" s="118">
        <f t="shared" si="141"/>
        <v>0</v>
      </c>
      <c r="U69" s="118">
        <f t="shared" si="141"/>
        <v>0</v>
      </c>
      <c r="V69" s="118">
        <f t="shared" si="141"/>
        <v>0</v>
      </c>
      <c r="W69" s="118">
        <f t="shared" si="141"/>
        <v>0</v>
      </c>
      <c r="X69" s="118">
        <f t="shared" si="141"/>
        <v>0</v>
      </c>
      <c r="Y69" s="118">
        <f t="shared" si="141"/>
        <v>0</v>
      </c>
      <c r="Z69" s="49"/>
      <c r="AA69" s="49"/>
      <c r="AB69" s="49"/>
      <c r="AC69" s="49"/>
      <c r="AD69" s="49"/>
      <c r="AE69" s="49"/>
      <c r="AF69" s="49"/>
      <c r="AG69" s="49"/>
      <c r="AH69" s="49"/>
      <c r="AI69" s="49"/>
      <c r="AJ69" s="49"/>
      <c r="AK69" s="49"/>
      <c r="AL69" s="49"/>
      <c r="AM69" s="49"/>
    </row>
    <row r="70" spans="1:39" s="24" customFormat="1" x14ac:dyDescent="0.2">
      <c r="A70" s="220" t="s">
        <v>182</v>
      </c>
      <c r="B70" s="221"/>
      <c r="C70" s="221" t="s">
        <v>200</v>
      </c>
      <c r="D70" s="222" t="s">
        <v>223</v>
      </c>
      <c r="E70" s="223">
        <f>E71</f>
        <v>0</v>
      </c>
      <c r="F70" s="223">
        <f>F71</f>
        <v>0</v>
      </c>
      <c r="G70" s="223">
        <f>G71</f>
        <v>0</v>
      </c>
      <c r="H70" s="224">
        <f>H71</f>
        <v>0</v>
      </c>
      <c r="I70" s="224">
        <f t="shared" ref="I70" si="142">I71</f>
        <v>0</v>
      </c>
      <c r="J70" s="224">
        <f t="shared" ref="J70" si="143">J71</f>
        <v>0</v>
      </c>
      <c r="K70" s="224">
        <f t="shared" ref="K70" si="144">K71</f>
        <v>0</v>
      </c>
      <c r="L70" s="224">
        <f t="shared" ref="L70" si="145">L71</f>
        <v>0</v>
      </c>
      <c r="M70" s="224">
        <f t="shared" ref="M70" si="146">M71</f>
        <v>0</v>
      </c>
      <c r="N70" s="224">
        <f t="shared" ref="N70" si="147">N71</f>
        <v>0</v>
      </c>
      <c r="O70" s="224">
        <f t="shared" ref="O70" si="148">O71</f>
        <v>0</v>
      </c>
      <c r="P70" s="224">
        <f t="shared" ref="P70" si="149">P71</f>
        <v>0</v>
      </c>
      <c r="Q70" s="224">
        <f t="shared" ref="Q70" si="150">Q71</f>
        <v>0</v>
      </c>
      <c r="R70" s="224">
        <f t="shared" ref="R70" si="151">R71</f>
        <v>0</v>
      </c>
      <c r="S70" s="224">
        <f t="shared" ref="S70" si="152">S71</f>
        <v>0</v>
      </c>
      <c r="T70" s="224">
        <f t="shared" ref="T70" si="153">T71</f>
        <v>0</v>
      </c>
      <c r="U70" s="224">
        <f t="shared" ref="U70" si="154">U71</f>
        <v>0</v>
      </c>
      <c r="V70" s="224">
        <f t="shared" ref="V70" si="155">V71</f>
        <v>0</v>
      </c>
      <c r="W70" s="224">
        <f t="shared" ref="W70" si="156">W71</f>
        <v>0</v>
      </c>
      <c r="X70" s="224">
        <f t="shared" ref="X70" si="157">X71</f>
        <v>0</v>
      </c>
      <c r="Y70" s="224">
        <f t="shared" ref="Y70" si="158">Y71</f>
        <v>0</v>
      </c>
      <c r="Z70" s="49"/>
      <c r="AA70" s="49"/>
      <c r="AB70" s="49"/>
      <c r="AC70" s="49"/>
      <c r="AD70" s="49"/>
      <c r="AE70" s="49"/>
      <c r="AF70" s="49"/>
      <c r="AG70" s="49"/>
      <c r="AH70" s="49"/>
      <c r="AI70" s="49"/>
      <c r="AJ70" s="49"/>
      <c r="AK70" s="49"/>
      <c r="AL70" s="49"/>
      <c r="AM70" s="49"/>
    </row>
    <row r="71" spans="1:39" s="24" customFormat="1" x14ac:dyDescent="0.2">
      <c r="A71" s="133" t="s">
        <v>201</v>
      </c>
      <c r="B71" s="134"/>
      <c r="C71" s="134" t="s">
        <v>199</v>
      </c>
      <c r="D71" s="135"/>
      <c r="E71" s="136">
        <f>H71+K71+N71+Q71+T71</f>
        <v>0</v>
      </c>
      <c r="F71" s="136">
        <f>I71+L71+O71+R71+U71</f>
        <v>0</v>
      </c>
      <c r="G71" s="136">
        <f>J71+M71+P71+S71+V71</f>
        <v>0</v>
      </c>
      <c r="H71" s="137"/>
      <c r="I71" s="137"/>
      <c r="J71" s="137"/>
      <c r="K71" s="137"/>
      <c r="L71" s="137"/>
      <c r="M71" s="137"/>
      <c r="N71" s="137"/>
      <c r="O71" s="137"/>
      <c r="P71" s="137"/>
      <c r="Q71" s="137"/>
      <c r="R71" s="137"/>
      <c r="S71" s="137"/>
      <c r="T71" s="137"/>
      <c r="U71" s="137"/>
      <c r="V71" s="137"/>
      <c r="W71" s="137"/>
      <c r="X71" s="137"/>
      <c r="Y71" s="137"/>
      <c r="Z71" s="49"/>
      <c r="AA71" s="49"/>
      <c r="AB71" s="49"/>
      <c r="AC71" s="49"/>
      <c r="AD71" s="49"/>
      <c r="AE71" s="49"/>
      <c r="AF71" s="49"/>
      <c r="AG71" s="49"/>
      <c r="AH71" s="49"/>
      <c r="AI71" s="49"/>
      <c r="AJ71" s="49"/>
      <c r="AK71" s="49"/>
      <c r="AL71" s="49"/>
      <c r="AM71" s="49"/>
    </row>
    <row r="72" spans="1:39" s="24" customFormat="1" ht="22.5" x14ac:dyDescent="0.2">
      <c r="A72" s="220" t="s">
        <v>181</v>
      </c>
      <c r="B72" s="221"/>
      <c r="C72" s="221"/>
      <c r="D72" s="222" t="s">
        <v>224</v>
      </c>
      <c r="E72" s="223">
        <f>E73</f>
        <v>0</v>
      </c>
      <c r="F72" s="223">
        <f>F73</f>
        <v>0</v>
      </c>
      <c r="G72" s="223">
        <f>G73</f>
        <v>0</v>
      </c>
      <c r="H72" s="223">
        <f>H73</f>
        <v>0</v>
      </c>
      <c r="I72" s="223">
        <f t="shared" ref="I72" si="159">I73</f>
        <v>0</v>
      </c>
      <c r="J72" s="223">
        <f t="shared" ref="J72" si="160">J73</f>
        <v>0</v>
      </c>
      <c r="K72" s="223">
        <f t="shared" ref="K72" si="161">K73</f>
        <v>0</v>
      </c>
      <c r="L72" s="223">
        <f t="shared" ref="L72" si="162">L73</f>
        <v>0</v>
      </c>
      <c r="M72" s="223">
        <f t="shared" ref="M72" si="163">M73</f>
        <v>0</v>
      </c>
      <c r="N72" s="223">
        <f t="shared" ref="N72" si="164">N73</f>
        <v>0</v>
      </c>
      <c r="O72" s="223">
        <f t="shared" ref="O72" si="165">O73</f>
        <v>0</v>
      </c>
      <c r="P72" s="223">
        <f t="shared" ref="P72" si="166">P73</f>
        <v>0</v>
      </c>
      <c r="Q72" s="223">
        <f t="shared" ref="Q72" si="167">Q73</f>
        <v>0</v>
      </c>
      <c r="R72" s="223">
        <f t="shared" ref="R72" si="168">R73</f>
        <v>0</v>
      </c>
      <c r="S72" s="223">
        <f t="shared" ref="S72" si="169">S73</f>
        <v>0</v>
      </c>
      <c r="T72" s="223">
        <f t="shared" ref="T72" si="170">T73</f>
        <v>0</v>
      </c>
      <c r="U72" s="223">
        <f t="shared" ref="U72" si="171">U73</f>
        <v>0</v>
      </c>
      <c r="V72" s="223">
        <f t="shared" ref="V72" si="172">V73</f>
        <v>0</v>
      </c>
      <c r="W72" s="223">
        <f t="shared" ref="W72" si="173">W73</f>
        <v>0</v>
      </c>
      <c r="X72" s="223">
        <f t="shared" ref="X72" si="174">X73</f>
        <v>0</v>
      </c>
      <c r="Y72" s="223">
        <f t="shared" ref="Y72" si="175">Y73</f>
        <v>0</v>
      </c>
      <c r="Z72" s="49"/>
      <c r="AA72" s="49"/>
      <c r="AB72" s="49"/>
      <c r="AC72" s="49"/>
      <c r="AD72" s="49"/>
      <c r="AE72" s="49"/>
      <c r="AF72" s="49"/>
      <c r="AG72" s="49"/>
      <c r="AH72" s="49"/>
      <c r="AI72" s="49"/>
      <c r="AJ72" s="49"/>
      <c r="AK72" s="49"/>
      <c r="AL72" s="49"/>
      <c r="AM72" s="49"/>
    </row>
    <row r="73" spans="1:39" s="24" customFormat="1" x14ac:dyDescent="0.2">
      <c r="A73" s="231" t="s">
        <v>203</v>
      </c>
      <c r="B73" s="231"/>
      <c r="C73" s="221" t="s">
        <v>202</v>
      </c>
      <c r="D73" s="222"/>
      <c r="E73" s="223">
        <f>SUM(E74:E77)</f>
        <v>0</v>
      </c>
      <c r="F73" s="223">
        <f>SUM(F74:F77)</f>
        <v>0</v>
      </c>
      <c r="G73" s="223">
        <f>SUM(G74:G77)</f>
        <v>0</v>
      </c>
      <c r="H73" s="223">
        <f>SUM(H74:H77)</f>
        <v>0</v>
      </c>
      <c r="I73" s="223">
        <f t="shared" ref="I73" si="176">SUM(I74:I77)</f>
        <v>0</v>
      </c>
      <c r="J73" s="223">
        <f t="shared" ref="J73" si="177">SUM(J74:J77)</f>
        <v>0</v>
      </c>
      <c r="K73" s="223">
        <f t="shared" ref="K73" si="178">SUM(K74:K77)</f>
        <v>0</v>
      </c>
      <c r="L73" s="223">
        <f t="shared" ref="L73" si="179">SUM(L74:L77)</f>
        <v>0</v>
      </c>
      <c r="M73" s="223">
        <f t="shared" ref="M73" si="180">SUM(M74:M77)</f>
        <v>0</v>
      </c>
      <c r="N73" s="223">
        <f t="shared" ref="N73" si="181">SUM(N74:N77)</f>
        <v>0</v>
      </c>
      <c r="O73" s="223">
        <f t="shared" ref="O73" si="182">SUM(O74:O77)</f>
        <v>0</v>
      </c>
      <c r="P73" s="223">
        <f t="shared" ref="P73" si="183">SUM(P74:P77)</f>
        <v>0</v>
      </c>
      <c r="Q73" s="223">
        <f t="shared" ref="Q73" si="184">SUM(Q74:Q77)</f>
        <v>0</v>
      </c>
      <c r="R73" s="223">
        <f t="shared" ref="R73" si="185">SUM(R74:R77)</f>
        <v>0</v>
      </c>
      <c r="S73" s="223">
        <f t="shared" ref="S73" si="186">SUM(S74:S77)</f>
        <v>0</v>
      </c>
      <c r="T73" s="223">
        <f t="shared" ref="T73" si="187">SUM(T74:T77)</f>
        <v>0</v>
      </c>
      <c r="U73" s="223">
        <f t="shared" ref="U73" si="188">SUM(U74:U77)</f>
        <v>0</v>
      </c>
      <c r="V73" s="223">
        <f t="shared" ref="V73" si="189">SUM(V74:V77)</f>
        <v>0</v>
      </c>
      <c r="W73" s="223">
        <f t="shared" ref="W73" si="190">SUM(W74:W77)</f>
        <v>0</v>
      </c>
      <c r="X73" s="223">
        <f t="shared" ref="X73" si="191">SUM(X74:X77)</f>
        <v>0</v>
      </c>
      <c r="Y73" s="223">
        <f t="shared" ref="Y73" si="192">SUM(Y74:Y77)</f>
        <v>0</v>
      </c>
      <c r="Z73" s="49"/>
      <c r="AA73" s="49"/>
      <c r="AB73" s="49"/>
      <c r="AC73" s="49"/>
      <c r="AD73" s="49"/>
      <c r="AE73" s="49"/>
      <c r="AF73" s="49"/>
      <c r="AG73" s="49"/>
      <c r="AH73" s="49"/>
      <c r="AI73" s="49"/>
      <c r="AJ73" s="49"/>
      <c r="AK73" s="49"/>
      <c r="AL73" s="49"/>
      <c r="AM73" s="49"/>
    </row>
    <row r="74" spans="1:39" s="24" customFormat="1" x14ac:dyDescent="0.2">
      <c r="A74" s="225" t="s">
        <v>205</v>
      </c>
      <c r="B74" s="225"/>
      <c r="C74" s="134" t="s">
        <v>208</v>
      </c>
      <c r="D74" s="135"/>
      <c r="E74" s="136">
        <f t="shared" ref="E74:G77" si="193">H74+K74+N74+Q74+T74</f>
        <v>0</v>
      </c>
      <c r="F74" s="136">
        <f t="shared" si="193"/>
        <v>0</v>
      </c>
      <c r="G74" s="136">
        <f t="shared" si="193"/>
        <v>0</v>
      </c>
      <c r="H74" s="137"/>
      <c r="I74" s="137"/>
      <c r="J74" s="137"/>
      <c r="K74" s="137"/>
      <c r="L74" s="137"/>
      <c r="M74" s="137"/>
      <c r="N74" s="137"/>
      <c r="O74" s="137"/>
      <c r="P74" s="137"/>
      <c r="Q74" s="137"/>
      <c r="R74" s="137"/>
      <c r="S74" s="137"/>
      <c r="T74" s="137"/>
      <c r="U74" s="137"/>
      <c r="V74" s="137"/>
      <c r="W74" s="137"/>
      <c r="X74" s="137"/>
      <c r="Y74" s="137"/>
      <c r="Z74" s="49"/>
      <c r="AA74" s="49"/>
      <c r="AB74" s="49"/>
      <c r="AC74" s="49"/>
      <c r="AD74" s="49"/>
      <c r="AE74" s="49"/>
      <c r="AF74" s="49"/>
      <c r="AG74" s="49"/>
      <c r="AH74" s="49"/>
      <c r="AI74" s="49"/>
      <c r="AJ74" s="49"/>
      <c r="AK74" s="49"/>
      <c r="AL74" s="49"/>
      <c r="AM74" s="49"/>
    </row>
    <row r="75" spans="1:39" s="24" customFormat="1" x14ac:dyDescent="0.2">
      <c r="A75" s="225" t="s">
        <v>206</v>
      </c>
      <c r="B75" s="225"/>
      <c r="C75" s="134" t="s">
        <v>209</v>
      </c>
      <c r="D75" s="135"/>
      <c r="E75" s="136">
        <f t="shared" si="193"/>
        <v>0</v>
      </c>
      <c r="F75" s="136">
        <f t="shared" si="193"/>
        <v>0</v>
      </c>
      <c r="G75" s="136">
        <f t="shared" si="193"/>
        <v>0</v>
      </c>
      <c r="H75" s="137"/>
      <c r="I75" s="137"/>
      <c r="J75" s="137"/>
      <c r="K75" s="137"/>
      <c r="L75" s="137"/>
      <c r="M75" s="137"/>
      <c r="N75" s="137"/>
      <c r="O75" s="137"/>
      <c r="P75" s="137"/>
      <c r="Q75" s="137"/>
      <c r="R75" s="137"/>
      <c r="S75" s="137"/>
      <c r="T75" s="137"/>
      <c r="U75" s="137"/>
      <c r="V75" s="137"/>
      <c r="W75" s="137"/>
      <c r="X75" s="137"/>
      <c r="Y75" s="137"/>
      <c r="Z75" s="49"/>
      <c r="AA75" s="49"/>
      <c r="AB75" s="49"/>
      <c r="AC75" s="49"/>
      <c r="AD75" s="49"/>
      <c r="AE75" s="49"/>
      <c r="AF75" s="49"/>
      <c r="AG75" s="49"/>
      <c r="AH75" s="49"/>
      <c r="AI75" s="49"/>
      <c r="AJ75" s="49"/>
      <c r="AK75" s="49"/>
      <c r="AL75" s="49"/>
      <c r="AM75" s="49"/>
    </row>
    <row r="76" spans="1:39" s="24" customFormat="1" x14ac:dyDescent="0.2">
      <c r="A76" s="225" t="s">
        <v>204</v>
      </c>
      <c r="B76" s="225"/>
      <c r="C76" s="134" t="s">
        <v>210</v>
      </c>
      <c r="D76" s="135"/>
      <c r="E76" s="136">
        <f t="shared" si="193"/>
        <v>0</v>
      </c>
      <c r="F76" s="136">
        <f t="shared" si="193"/>
        <v>0</v>
      </c>
      <c r="G76" s="136">
        <f t="shared" si="193"/>
        <v>0</v>
      </c>
      <c r="H76" s="137"/>
      <c r="I76" s="137"/>
      <c r="J76" s="137"/>
      <c r="K76" s="137"/>
      <c r="L76" s="137"/>
      <c r="M76" s="137"/>
      <c r="N76" s="137"/>
      <c r="O76" s="137"/>
      <c r="P76" s="137"/>
      <c r="Q76" s="137"/>
      <c r="R76" s="137"/>
      <c r="S76" s="137"/>
      <c r="T76" s="137"/>
      <c r="U76" s="137"/>
      <c r="V76" s="137"/>
      <c r="W76" s="137"/>
      <c r="X76" s="137"/>
      <c r="Y76" s="137"/>
      <c r="Z76" s="49"/>
      <c r="AA76" s="49"/>
      <c r="AB76" s="49"/>
      <c r="AC76" s="49"/>
      <c r="AD76" s="49"/>
      <c r="AE76" s="49"/>
      <c r="AF76" s="49"/>
      <c r="AG76" s="49"/>
      <c r="AH76" s="49"/>
      <c r="AI76" s="49"/>
      <c r="AJ76" s="49"/>
      <c r="AK76" s="49"/>
      <c r="AL76" s="49"/>
      <c r="AM76" s="49"/>
    </row>
    <row r="77" spans="1:39" s="24" customFormat="1" x14ac:dyDescent="0.2">
      <c r="A77" s="225" t="s">
        <v>207</v>
      </c>
      <c r="B77" s="225"/>
      <c r="C77" s="134" t="s">
        <v>211</v>
      </c>
      <c r="D77" s="135"/>
      <c r="E77" s="136">
        <f t="shared" si="193"/>
        <v>0</v>
      </c>
      <c r="F77" s="136">
        <f t="shared" si="193"/>
        <v>0</v>
      </c>
      <c r="G77" s="136">
        <f t="shared" si="193"/>
        <v>0</v>
      </c>
      <c r="H77" s="137"/>
      <c r="I77" s="137"/>
      <c r="J77" s="137"/>
      <c r="K77" s="137"/>
      <c r="L77" s="137"/>
      <c r="M77" s="137"/>
      <c r="N77" s="137"/>
      <c r="O77" s="137"/>
      <c r="P77" s="137"/>
      <c r="Q77" s="137"/>
      <c r="R77" s="137"/>
      <c r="S77" s="137"/>
      <c r="T77" s="137"/>
      <c r="U77" s="137"/>
      <c r="V77" s="137"/>
      <c r="W77" s="137"/>
      <c r="X77" s="137"/>
      <c r="Y77" s="137"/>
      <c r="Z77" s="49"/>
      <c r="AA77" s="49"/>
      <c r="AB77" s="49"/>
      <c r="AC77" s="49"/>
      <c r="AD77" s="49"/>
      <c r="AE77" s="49"/>
      <c r="AF77" s="49"/>
      <c r="AG77" s="49"/>
      <c r="AH77" s="49"/>
      <c r="AI77" s="49"/>
      <c r="AJ77" s="49"/>
      <c r="AK77" s="49"/>
      <c r="AL77" s="49"/>
      <c r="AM77" s="49"/>
    </row>
    <row r="78" spans="1:39" s="24" customFormat="1" ht="33.75" x14ac:dyDescent="0.2">
      <c r="A78" s="220" t="s">
        <v>180</v>
      </c>
      <c r="B78" s="221"/>
      <c r="C78" s="221"/>
      <c r="D78" s="222" t="s">
        <v>225</v>
      </c>
      <c r="E78" s="223">
        <f>E79</f>
        <v>0</v>
      </c>
      <c r="F78" s="223">
        <f t="shared" ref="F78:G78" si="194">F79</f>
        <v>0</v>
      </c>
      <c r="G78" s="223">
        <f t="shared" si="194"/>
        <v>0</v>
      </c>
      <c r="H78" s="224">
        <f>H79</f>
        <v>0</v>
      </c>
      <c r="I78" s="224">
        <f>I79</f>
        <v>0</v>
      </c>
      <c r="J78" s="224">
        <f t="shared" ref="J78" si="195">J79</f>
        <v>0</v>
      </c>
      <c r="K78" s="224">
        <f t="shared" ref="K78" si="196">K79</f>
        <v>0</v>
      </c>
      <c r="L78" s="224">
        <f t="shared" ref="L78" si="197">L79</f>
        <v>0</v>
      </c>
      <c r="M78" s="224">
        <f t="shared" ref="M78" si="198">M79</f>
        <v>0</v>
      </c>
      <c r="N78" s="224">
        <f t="shared" ref="N78" si="199">N79</f>
        <v>0</v>
      </c>
      <c r="O78" s="224">
        <f t="shared" ref="O78" si="200">O79</f>
        <v>0</v>
      </c>
      <c r="P78" s="224">
        <f t="shared" ref="P78" si="201">P79</f>
        <v>0</v>
      </c>
      <c r="Q78" s="224">
        <f t="shared" ref="Q78" si="202">Q79</f>
        <v>0</v>
      </c>
      <c r="R78" s="224">
        <f t="shared" ref="R78" si="203">R79</f>
        <v>0</v>
      </c>
      <c r="S78" s="224">
        <f t="shared" ref="S78" si="204">S79</f>
        <v>0</v>
      </c>
      <c r="T78" s="224">
        <f t="shared" ref="T78" si="205">T79</f>
        <v>0</v>
      </c>
      <c r="U78" s="224">
        <f t="shared" ref="U78" si="206">U79</f>
        <v>0</v>
      </c>
      <c r="V78" s="224">
        <f t="shared" ref="V78" si="207">V79</f>
        <v>0</v>
      </c>
      <c r="W78" s="224">
        <f t="shared" ref="W78" si="208">W79</f>
        <v>0</v>
      </c>
      <c r="X78" s="224">
        <f t="shared" ref="X78" si="209">X79</f>
        <v>0</v>
      </c>
      <c r="Y78" s="224">
        <f t="shared" ref="Y78" si="210">Y79</f>
        <v>0</v>
      </c>
      <c r="Z78" s="49"/>
      <c r="AA78" s="49"/>
      <c r="AB78" s="49"/>
      <c r="AC78" s="49"/>
      <c r="AD78" s="49"/>
      <c r="AE78" s="49"/>
      <c r="AF78" s="49"/>
      <c r="AG78" s="49"/>
      <c r="AH78" s="49"/>
      <c r="AI78" s="49"/>
      <c r="AJ78" s="49"/>
      <c r="AK78" s="49"/>
      <c r="AL78" s="49"/>
      <c r="AM78" s="49"/>
    </row>
    <row r="79" spans="1:39" s="161" customFormat="1" ht="15" customHeight="1" x14ac:dyDescent="0.2">
      <c r="A79" s="133" t="s">
        <v>212</v>
      </c>
      <c r="B79" s="134"/>
      <c r="C79" s="134" t="s">
        <v>213</v>
      </c>
      <c r="D79" s="135"/>
      <c r="E79" s="136">
        <f>H79+K79+N79+Q79+T79</f>
        <v>0</v>
      </c>
      <c r="F79" s="136">
        <f>I79+L79+O79+R79+U79</f>
        <v>0</v>
      </c>
      <c r="G79" s="136">
        <f>J79+M79+P79+S79+V79</f>
        <v>0</v>
      </c>
      <c r="H79" s="137"/>
      <c r="I79" s="137"/>
      <c r="J79" s="137"/>
      <c r="K79" s="137"/>
      <c r="L79" s="137"/>
      <c r="M79" s="137"/>
      <c r="N79" s="137"/>
      <c r="O79" s="137"/>
      <c r="P79" s="137"/>
      <c r="Q79" s="137"/>
      <c r="R79" s="137"/>
      <c r="S79" s="137"/>
      <c r="T79" s="137"/>
      <c r="U79" s="137"/>
      <c r="V79" s="137"/>
      <c r="W79" s="137"/>
      <c r="X79" s="137"/>
      <c r="Y79" s="137"/>
    </row>
    <row r="80" spans="1:39" s="148" customFormat="1" ht="52.5" x14ac:dyDescent="0.2">
      <c r="A80" s="144" t="s">
        <v>124</v>
      </c>
      <c r="B80" s="145">
        <v>220</v>
      </c>
      <c r="C80" s="145"/>
      <c r="D80" s="146" t="s">
        <v>312</v>
      </c>
      <c r="E80" s="147">
        <f>E81</f>
        <v>0</v>
      </c>
      <c r="F80" s="147">
        <f t="shared" ref="F80:G83" si="211">F81</f>
        <v>0</v>
      </c>
      <c r="G80" s="147">
        <f>G81</f>
        <v>0</v>
      </c>
      <c r="H80" s="147">
        <f t="shared" ref="H80:W83" si="212">H81</f>
        <v>0</v>
      </c>
      <c r="I80" s="147">
        <f t="shared" si="212"/>
        <v>0</v>
      </c>
      <c r="J80" s="147">
        <f t="shared" si="212"/>
        <v>0</v>
      </c>
      <c r="K80" s="147">
        <f t="shared" si="212"/>
        <v>0</v>
      </c>
      <c r="L80" s="147">
        <f t="shared" si="212"/>
        <v>0</v>
      </c>
      <c r="M80" s="147">
        <f t="shared" si="212"/>
        <v>0</v>
      </c>
      <c r="N80" s="147">
        <f t="shared" si="212"/>
        <v>0</v>
      </c>
      <c r="O80" s="147">
        <f t="shared" si="212"/>
        <v>0</v>
      </c>
      <c r="P80" s="147">
        <f t="shared" si="212"/>
        <v>0</v>
      </c>
      <c r="Q80" s="147">
        <f t="shared" si="212"/>
        <v>0</v>
      </c>
      <c r="R80" s="147">
        <f t="shared" si="212"/>
        <v>0</v>
      </c>
      <c r="S80" s="147">
        <f t="shared" si="212"/>
        <v>0</v>
      </c>
      <c r="T80" s="147">
        <f t="shared" si="212"/>
        <v>0</v>
      </c>
      <c r="U80" s="147">
        <f t="shared" si="212"/>
        <v>0</v>
      </c>
      <c r="V80" s="147">
        <f t="shared" si="212"/>
        <v>0</v>
      </c>
      <c r="W80" s="147">
        <f t="shared" si="212"/>
        <v>0</v>
      </c>
      <c r="X80" s="147">
        <f t="shared" ref="X80:Y83" si="213">X81</f>
        <v>0</v>
      </c>
      <c r="Y80" s="147">
        <f t="shared" si="213"/>
        <v>0</v>
      </c>
    </row>
    <row r="81" spans="1:39" s="148" customFormat="1" ht="21" x14ac:dyDescent="0.2">
      <c r="A81" s="144" t="s">
        <v>165</v>
      </c>
      <c r="B81" s="145"/>
      <c r="C81" s="145"/>
      <c r="D81" s="146" t="s">
        <v>313</v>
      </c>
      <c r="E81" s="147">
        <f>E82</f>
        <v>0</v>
      </c>
      <c r="F81" s="147">
        <f t="shared" si="211"/>
        <v>0</v>
      </c>
      <c r="G81" s="147">
        <f>G82</f>
        <v>0</v>
      </c>
      <c r="H81" s="147">
        <f t="shared" si="212"/>
        <v>0</v>
      </c>
      <c r="I81" s="147">
        <f t="shared" si="212"/>
        <v>0</v>
      </c>
      <c r="J81" s="147">
        <f t="shared" si="212"/>
        <v>0</v>
      </c>
      <c r="K81" s="147">
        <f t="shared" si="212"/>
        <v>0</v>
      </c>
      <c r="L81" s="147">
        <f t="shared" si="212"/>
        <v>0</v>
      </c>
      <c r="M81" s="147">
        <f t="shared" si="212"/>
        <v>0</v>
      </c>
      <c r="N81" s="147">
        <f t="shared" si="212"/>
        <v>0</v>
      </c>
      <c r="O81" s="147">
        <f t="shared" si="212"/>
        <v>0</v>
      </c>
      <c r="P81" s="147">
        <f t="shared" si="212"/>
        <v>0</v>
      </c>
      <c r="Q81" s="147">
        <f t="shared" si="212"/>
        <v>0</v>
      </c>
      <c r="R81" s="147">
        <f t="shared" si="212"/>
        <v>0</v>
      </c>
      <c r="S81" s="147">
        <f t="shared" si="212"/>
        <v>0</v>
      </c>
      <c r="T81" s="147">
        <f t="shared" si="212"/>
        <v>0</v>
      </c>
      <c r="U81" s="147">
        <f t="shared" si="212"/>
        <v>0</v>
      </c>
      <c r="V81" s="147">
        <f t="shared" si="212"/>
        <v>0</v>
      </c>
      <c r="W81" s="147">
        <f t="shared" si="212"/>
        <v>0</v>
      </c>
      <c r="X81" s="147">
        <f t="shared" si="213"/>
        <v>0</v>
      </c>
      <c r="Y81" s="147">
        <f t="shared" si="213"/>
        <v>0</v>
      </c>
    </row>
    <row r="82" spans="1:39" s="148" customFormat="1" ht="17.25" customHeight="1" x14ac:dyDescent="0.2">
      <c r="A82" s="149" t="s">
        <v>198</v>
      </c>
      <c r="B82" s="150"/>
      <c r="C82" s="150"/>
      <c r="D82" s="151" t="s">
        <v>314</v>
      </c>
      <c r="E82" s="147">
        <f>E83</f>
        <v>0</v>
      </c>
      <c r="F82" s="147">
        <f t="shared" si="211"/>
        <v>0</v>
      </c>
      <c r="G82" s="147">
        <f t="shared" si="211"/>
        <v>0</v>
      </c>
      <c r="H82" s="147">
        <f t="shared" si="212"/>
        <v>0</v>
      </c>
      <c r="I82" s="147">
        <f t="shared" si="212"/>
        <v>0</v>
      </c>
      <c r="J82" s="147">
        <f t="shared" si="212"/>
        <v>0</v>
      </c>
      <c r="K82" s="147">
        <f t="shared" si="212"/>
        <v>0</v>
      </c>
      <c r="L82" s="147">
        <f t="shared" si="212"/>
        <v>0</v>
      </c>
      <c r="M82" s="147">
        <f t="shared" si="212"/>
        <v>0</v>
      </c>
      <c r="N82" s="147">
        <f t="shared" si="212"/>
        <v>0</v>
      </c>
      <c r="O82" s="147">
        <f t="shared" si="212"/>
        <v>0</v>
      </c>
      <c r="P82" s="147">
        <f t="shared" si="212"/>
        <v>0</v>
      </c>
      <c r="Q82" s="147">
        <f t="shared" si="212"/>
        <v>0</v>
      </c>
      <c r="R82" s="147">
        <f t="shared" si="212"/>
        <v>0</v>
      </c>
      <c r="S82" s="147">
        <f t="shared" si="212"/>
        <v>0</v>
      </c>
      <c r="T82" s="147">
        <f t="shared" si="212"/>
        <v>0</v>
      </c>
      <c r="U82" s="147">
        <f t="shared" si="212"/>
        <v>0</v>
      </c>
      <c r="V82" s="147">
        <f t="shared" si="212"/>
        <v>0</v>
      </c>
      <c r="W82" s="147">
        <f t="shared" si="212"/>
        <v>0</v>
      </c>
      <c r="X82" s="147">
        <f t="shared" si="213"/>
        <v>0</v>
      </c>
      <c r="Y82" s="147">
        <f t="shared" si="213"/>
        <v>0</v>
      </c>
    </row>
    <row r="83" spans="1:39" s="148" customFormat="1" ht="17.25" customHeight="1" x14ac:dyDescent="0.2">
      <c r="A83" s="232" t="s">
        <v>214</v>
      </c>
      <c r="B83" s="150"/>
      <c r="C83" s="150" t="s">
        <v>215</v>
      </c>
      <c r="D83" s="151"/>
      <c r="E83" s="147">
        <f>E84</f>
        <v>0</v>
      </c>
      <c r="F83" s="147">
        <f t="shared" si="211"/>
        <v>0</v>
      </c>
      <c r="G83" s="147">
        <f t="shared" si="211"/>
        <v>0</v>
      </c>
      <c r="H83" s="147">
        <f t="shared" si="212"/>
        <v>0</v>
      </c>
      <c r="I83" s="147">
        <f t="shared" si="212"/>
        <v>0</v>
      </c>
      <c r="J83" s="147">
        <f t="shared" si="212"/>
        <v>0</v>
      </c>
      <c r="K83" s="147">
        <f t="shared" si="212"/>
        <v>0</v>
      </c>
      <c r="L83" s="147">
        <f t="shared" si="212"/>
        <v>0</v>
      </c>
      <c r="M83" s="147">
        <f t="shared" si="212"/>
        <v>0</v>
      </c>
      <c r="N83" s="147">
        <f t="shared" si="212"/>
        <v>0</v>
      </c>
      <c r="O83" s="147">
        <f t="shared" si="212"/>
        <v>0</v>
      </c>
      <c r="P83" s="147">
        <f t="shared" si="212"/>
        <v>0</v>
      </c>
      <c r="Q83" s="147">
        <f t="shared" si="212"/>
        <v>0</v>
      </c>
      <c r="R83" s="147">
        <f t="shared" si="212"/>
        <v>0</v>
      </c>
      <c r="S83" s="147">
        <f t="shared" si="212"/>
        <v>0</v>
      </c>
      <c r="T83" s="147">
        <f t="shared" si="212"/>
        <v>0</v>
      </c>
      <c r="U83" s="147">
        <f t="shared" si="212"/>
        <v>0</v>
      </c>
      <c r="V83" s="147">
        <f t="shared" si="212"/>
        <v>0</v>
      </c>
      <c r="W83" s="147">
        <f t="shared" si="212"/>
        <v>0</v>
      </c>
      <c r="X83" s="147">
        <f t="shared" si="213"/>
        <v>0</v>
      </c>
      <c r="Y83" s="147">
        <f t="shared" si="213"/>
        <v>0</v>
      </c>
    </row>
    <row r="84" spans="1:39" s="148" customFormat="1" ht="17.25" customHeight="1" x14ac:dyDescent="0.2">
      <c r="A84" s="32" t="s">
        <v>216</v>
      </c>
      <c r="B84" s="45"/>
      <c r="C84" s="45" t="s">
        <v>217</v>
      </c>
      <c r="D84" s="114"/>
      <c r="E84" s="136">
        <f>H84+K84+N84+Q84+T84</f>
        <v>0</v>
      </c>
      <c r="F84" s="136">
        <f>I84+L84+O84+R84+U84</f>
        <v>0</v>
      </c>
      <c r="G84" s="136">
        <f>J84+M84+P84+S84+V84</f>
        <v>0</v>
      </c>
      <c r="H84" s="100"/>
      <c r="I84" s="100"/>
      <c r="J84" s="100"/>
      <c r="K84" s="100"/>
      <c r="L84" s="100"/>
      <c r="M84" s="100"/>
      <c r="N84" s="100"/>
      <c r="O84" s="100"/>
      <c r="P84" s="100"/>
      <c r="Q84" s="100"/>
      <c r="R84" s="100"/>
      <c r="S84" s="100"/>
      <c r="T84" s="100"/>
      <c r="U84" s="100"/>
      <c r="V84" s="100"/>
      <c r="W84" s="100"/>
      <c r="X84" s="100"/>
      <c r="Y84" s="100"/>
    </row>
    <row r="85" spans="1:39" s="24" customFormat="1" ht="16.5" customHeight="1" x14ac:dyDescent="0.2">
      <c r="A85" s="38" t="s">
        <v>161</v>
      </c>
      <c r="B85" s="39">
        <v>230</v>
      </c>
      <c r="C85" s="39"/>
      <c r="D85" s="107"/>
      <c r="E85" s="108">
        <f t="shared" ref="E85:Y85" si="214">E87+E97</f>
        <v>480540.69</v>
      </c>
      <c r="F85" s="108">
        <f t="shared" si="214"/>
        <v>480540.69</v>
      </c>
      <c r="G85" s="108">
        <f t="shared" si="214"/>
        <v>480540.69</v>
      </c>
      <c r="H85" s="108">
        <f t="shared" si="214"/>
        <v>480540.69</v>
      </c>
      <c r="I85" s="108">
        <f t="shared" si="214"/>
        <v>480540.69</v>
      </c>
      <c r="J85" s="108">
        <f t="shared" si="214"/>
        <v>480540.69</v>
      </c>
      <c r="K85" s="108">
        <f t="shared" si="214"/>
        <v>0</v>
      </c>
      <c r="L85" s="108">
        <f t="shared" si="214"/>
        <v>0</v>
      </c>
      <c r="M85" s="108">
        <f t="shared" si="214"/>
        <v>0</v>
      </c>
      <c r="N85" s="108">
        <f t="shared" si="214"/>
        <v>0</v>
      </c>
      <c r="O85" s="108">
        <f t="shared" si="214"/>
        <v>0</v>
      </c>
      <c r="P85" s="108">
        <f t="shared" si="214"/>
        <v>0</v>
      </c>
      <c r="Q85" s="108">
        <f t="shared" si="214"/>
        <v>0</v>
      </c>
      <c r="R85" s="108">
        <f t="shared" si="214"/>
        <v>0</v>
      </c>
      <c r="S85" s="108">
        <f t="shared" si="214"/>
        <v>0</v>
      </c>
      <c r="T85" s="108">
        <f t="shared" si="214"/>
        <v>0</v>
      </c>
      <c r="U85" s="108">
        <f t="shared" si="214"/>
        <v>0</v>
      </c>
      <c r="V85" s="108">
        <f t="shared" si="214"/>
        <v>0</v>
      </c>
      <c r="W85" s="108">
        <f t="shared" si="214"/>
        <v>0</v>
      </c>
      <c r="X85" s="108">
        <f t="shared" si="214"/>
        <v>0</v>
      </c>
      <c r="Y85" s="108">
        <f t="shared" si="214"/>
        <v>0</v>
      </c>
      <c r="Z85" s="49"/>
      <c r="AA85" s="49"/>
      <c r="AB85" s="49"/>
      <c r="AC85" s="49"/>
      <c r="AD85" s="49"/>
      <c r="AE85" s="49"/>
      <c r="AF85" s="49"/>
      <c r="AG85" s="49"/>
      <c r="AH85" s="49"/>
      <c r="AI85" s="49"/>
      <c r="AJ85" s="49"/>
      <c r="AK85" s="49"/>
      <c r="AL85" s="49"/>
      <c r="AM85" s="49"/>
    </row>
    <row r="86" spans="1:39" s="24" customFormat="1" ht="16.5" customHeight="1" x14ac:dyDescent="0.2">
      <c r="A86" s="47" t="s">
        <v>5</v>
      </c>
      <c r="B86" s="46"/>
      <c r="C86" s="46"/>
      <c r="D86" s="114"/>
      <c r="E86" s="115"/>
      <c r="F86" s="115"/>
      <c r="G86" s="115"/>
      <c r="H86" s="100"/>
      <c r="I86" s="100"/>
      <c r="J86" s="100"/>
      <c r="K86" s="100"/>
      <c r="L86" s="100"/>
      <c r="M86" s="100"/>
      <c r="N86" s="100"/>
      <c r="O86" s="100"/>
      <c r="P86" s="100"/>
      <c r="Q86" s="100"/>
      <c r="R86" s="100"/>
      <c r="S86" s="100"/>
      <c r="T86" s="100"/>
      <c r="U86" s="100"/>
      <c r="V86" s="100"/>
      <c r="W86" s="100"/>
      <c r="X86" s="100"/>
      <c r="Y86" s="100"/>
      <c r="Z86" s="49"/>
      <c r="AA86" s="49"/>
      <c r="AB86" s="49"/>
      <c r="AC86" s="49"/>
      <c r="AD86" s="49"/>
      <c r="AE86" s="49"/>
      <c r="AF86" s="49"/>
      <c r="AG86" s="49"/>
      <c r="AH86" s="49"/>
      <c r="AI86" s="49"/>
      <c r="AJ86" s="49"/>
      <c r="AK86" s="49"/>
      <c r="AL86" s="49"/>
      <c r="AM86" s="49"/>
    </row>
    <row r="87" spans="1:39" ht="63" x14ac:dyDescent="0.2">
      <c r="A87" s="50" t="s">
        <v>87</v>
      </c>
      <c r="B87" s="52"/>
      <c r="C87" s="52"/>
      <c r="D87" s="111" t="s">
        <v>296</v>
      </c>
      <c r="E87" s="116">
        <f>E88</f>
        <v>480540.69</v>
      </c>
      <c r="F87" s="116">
        <f t="shared" ref="F87:G89" si="215">F88</f>
        <v>480540.69</v>
      </c>
      <c r="G87" s="116">
        <f t="shared" si="215"/>
        <v>480540.69</v>
      </c>
      <c r="H87" s="116">
        <f>H88</f>
        <v>480540.69</v>
      </c>
      <c r="I87" s="116">
        <f>I88</f>
        <v>480540.69</v>
      </c>
      <c r="J87" s="116">
        <f>J88</f>
        <v>480540.69</v>
      </c>
      <c r="K87" s="116">
        <f t="shared" ref="K87:Y89" si="216">K88</f>
        <v>0</v>
      </c>
      <c r="L87" s="116">
        <f t="shared" si="216"/>
        <v>0</v>
      </c>
      <c r="M87" s="116">
        <f t="shared" si="216"/>
        <v>0</v>
      </c>
      <c r="N87" s="116">
        <f t="shared" si="216"/>
        <v>0</v>
      </c>
      <c r="O87" s="116">
        <f t="shared" si="216"/>
        <v>0</v>
      </c>
      <c r="P87" s="116">
        <f t="shared" si="216"/>
        <v>0</v>
      </c>
      <c r="Q87" s="116">
        <f t="shared" si="216"/>
        <v>0</v>
      </c>
      <c r="R87" s="116">
        <f t="shared" si="216"/>
        <v>0</v>
      </c>
      <c r="S87" s="116">
        <f t="shared" si="216"/>
        <v>0</v>
      </c>
      <c r="T87" s="116">
        <f t="shared" si="216"/>
        <v>0</v>
      </c>
      <c r="U87" s="116">
        <f t="shared" si="216"/>
        <v>0</v>
      </c>
      <c r="V87" s="116">
        <f t="shared" si="216"/>
        <v>0</v>
      </c>
      <c r="W87" s="116">
        <f t="shared" si="216"/>
        <v>0</v>
      </c>
      <c r="X87" s="116">
        <f t="shared" si="216"/>
        <v>0</v>
      </c>
      <c r="Y87" s="116">
        <f t="shared" si="216"/>
        <v>0</v>
      </c>
    </row>
    <row r="88" spans="1:39" x14ac:dyDescent="0.2">
      <c r="A88" s="50" t="s">
        <v>160</v>
      </c>
      <c r="B88" s="52"/>
      <c r="C88" s="52"/>
      <c r="D88" s="111" t="s">
        <v>315</v>
      </c>
      <c r="E88" s="116">
        <f>E89</f>
        <v>480540.69</v>
      </c>
      <c r="F88" s="116">
        <f t="shared" si="215"/>
        <v>480540.69</v>
      </c>
      <c r="G88" s="116">
        <f t="shared" si="215"/>
        <v>480540.69</v>
      </c>
      <c r="H88" s="116">
        <f t="shared" ref="H88:J89" si="217">H89</f>
        <v>480540.69</v>
      </c>
      <c r="I88" s="116">
        <f t="shared" si="217"/>
        <v>480540.69</v>
      </c>
      <c r="J88" s="116">
        <f t="shared" si="217"/>
        <v>480540.69</v>
      </c>
      <c r="K88" s="116">
        <f t="shared" si="216"/>
        <v>0</v>
      </c>
      <c r="L88" s="116">
        <f t="shared" si="216"/>
        <v>0</v>
      </c>
      <c r="M88" s="116">
        <f t="shared" si="216"/>
        <v>0</v>
      </c>
      <c r="N88" s="116">
        <f t="shared" si="216"/>
        <v>0</v>
      </c>
      <c r="O88" s="116">
        <f t="shared" si="216"/>
        <v>0</v>
      </c>
      <c r="P88" s="116">
        <f t="shared" si="216"/>
        <v>0</v>
      </c>
      <c r="Q88" s="116">
        <f t="shared" si="216"/>
        <v>0</v>
      </c>
      <c r="R88" s="116">
        <f t="shared" si="216"/>
        <v>0</v>
      </c>
      <c r="S88" s="116">
        <f t="shared" si="216"/>
        <v>0</v>
      </c>
      <c r="T88" s="116">
        <f t="shared" si="216"/>
        <v>0</v>
      </c>
      <c r="U88" s="116">
        <f t="shared" si="216"/>
        <v>0</v>
      </c>
      <c r="V88" s="116">
        <f t="shared" si="216"/>
        <v>0</v>
      </c>
      <c r="W88" s="116">
        <f t="shared" si="216"/>
        <v>0</v>
      </c>
      <c r="X88" s="116">
        <f t="shared" si="216"/>
        <v>0</v>
      </c>
      <c r="Y88" s="116">
        <f t="shared" si="216"/>
        <v>0</v>
      </c>
    </row>
    <row r="89" spans="1:39" ht="18" customHeight="1" x14ac:dyDescent="0.2">
      <c r="A89" s="50" t="s">
        <v>161</v>
      </c>
      <c r="B89" s="52"/>
      <c r="C89" s="52"/>
      <c r="D89" s="111" t="s">
        <v>316</v>
      </c>
      <c r="E89" s="116">
        <f>E90</f>
        <v>480540.69</v>
      </c>
      <c r="F89" s="116">
        <f t="shared" si="215"/>
        <v>480540.69</v>
      </c>
      <c r="G89" s="116">
        <f t="shared" si="215"/>
        <v>480540.69</v>
      </c>
      <c r="H89" s="116">
        <f t="shared" si="217"/>
        <v>480540.69</v>
      </c>
      <c r="I89" s="116">
        <f t="shared" si="217"/>
        <v>480540.69</v>
      </c>
      <c r="J89" s="116">
        <f t="shared" si="217"/>
        <v>480540.69</v>
      </c>
      <c r="K89" s="116">
        <f t="shared" si="216"/>
        <v>0</v>
      </c>
      <c r="L89" s="116">
        <f t="shared" si="216"/>
        <v>0</v>
      </c>
      <c r="M89" s="116">
        <f t="shared" si="216"/>
        <v>0</v>
      </c>
      <c r="N89" s="116">
        <f t="shared" si="216"/>
        <v>0</v>
      </c>
      <c r="O89" s="116">
        <f t="shared" si="216"/>
        <v>0</v>
      </c>
      <c r="P89" s="116">
        <f t="shared" si="216"/>
        <v>0</v>
      </c>
      <c r="Q89" s="116">
        <f t="shared" si="216"/>
        <v>0</v>
      </c>
      <c r="R89" s="116">
        <f t="shared" si="216"/>
        <v>0</v>
      </c>
      <c r="S89" s="116">
        <f t="shared" si="216"/>
        <v>0</v>
      </c>
      <c r="T89" s="116">
        <f t="shared" si="216"/>
        <v>0</v>
      </c>
      <c r="U89" s="116">
        <f t="shared" si="216"/>
        <v>0</v>
      </c>
      <c r="V89" s="116">
        <f t="shared" si="216"/>
        <v>0</v>
      </c>
      <c r="W89" s="116">
        <f t="shared" si="216"/>
        <v>0</v>
      </c>
      <c r="X89" s="116">
        <f t="shared" si="216"/>
        <v>0</v>
      </c>
      <c r="Y89" s="116">
        <f t="shared" si="216"/>
        <v>0</v>
      </c>
    </row>
    <row r="90" spans="1:39" ht="18" customHeight="1" x14ac:dyDescent="0.2">
      <c r="A90" s="232" t="s">
        <v>214</v>
      </c>
      <c r="B90" s="150"/>
      <c r="C90" s="150" t="s">
        <v>215</v>
      </c>
      <c r="D90" s="151"/>
      <c r="E90" s="147">
        <f>E91+E95</f>
        <v>480540.69</v>
      </c>
      <c r="F90" s="147">
        <f t="shared" ref="F90:Y90" si="218">F91+F95</f>
        <v>480540.69</v>
      </c>
      <c r="G90" s="147">
        <f t="shared" si="218"/>
        <v>480540.69</v>
      </c>
      <c r="H90" s="147">
        <f t="shared" si="218"/>
        <v>480540.69</v>
      </c>
      <c r="I90" s="147">
        <f t="shared" si="218"/>
        <v>480540.69</v>
      </c>
      <c r="J90" s="147">
        <f t="shared" si="218"/>
        <v>480540.69</v>
      </c>
      <c r="K90" s="147">
        <f t="shared" si="218"/>
        <v>0</v>
      </c>
      <c r="L90" s="147">
        <f t="shared" si="218"/>
        <v>0</v>
      </c>
      <c r="M90" s="147">
        <f t="shared" si="218"/>
        <v>0</v>
      </c>
      <c r="N90" s="147">
        <f t="shared" si="218"/>
        <v>0</v>
      </c>
      <c r="O90" s="147">
        <f t="shared" si="218"/>
        <v>0</v>
      </c>
      <c r="P90" s="147">
        <f t="shared" si="218"/>
        <v>0</v>
      </c>
      <c r="Q90" s="147">
        <f t="shared" si="218"/>
        <v>0</v>
      </c>
      <c r="R90" s="147">
        <f t="shared" si="218"/>
        <v>0</v>
      </c>
      <c r="S90" s="147">
        <f t="shared" si="218"/>
        <v>0</v>
      </c>
      <c r="T90" s="147">
        <f t="shared" si="218"/>
        <v>0</v>
      </c>
      <c r="U90" s="147">
        <f t="shared" si="218"/>
        <v>0</v>
      </c>
      <c r="V90" s="147">
        <f t="shared" si="218"/>
        <v>0</v>
      </c>
      <c r="W90" s="147">
        <f t="shared" si="218"/>
        <v>0</v>
      </c>
      <c r="X90" s="147">
        <f t="shared" si="218"/>
        <v>0</v>
      </c>
      <c r="Y90" s="147">
        <f t="shared" si="218"/>
        <v>0</v>
      </c>
    </row>
    <row r="91" spans="1:39" ht="42" customHeight="1" x14ac:dyDescent="0.2">
      <c r="A91" s="232" t="s">
        <v>218</v>
      </c>
      <c r="B91" s="150"/>
      <c r="C91" s="150" t="s">
        <v>219</v>
      </c>
      <c r="D91" s="151"/>
      <c r="E91" s="147">
        <f>SUM(E92:E94)</f>
        <v>480540.69</v>
      </c>
      <c r="F91" s="147">
        <f t="shared" ref="F91:Y91" si="219">SUM(F92:F94)</f>
        <v>480540.69</v>
      </c>
      <c r="G91" s="147">
        <f t="shared" si="219"/>
        <v>480540.69</v>
      </c>
      <c r="H91" s="147">
        <f t="shared" si="219"/>
        <v>480540.69</v>
      </c>
      <c r="I91" s="147">
        <f t="shared" si="219"/>
        <v>480540.69</v>
      </c>
      <c r="J91" s="147">
        <f t="shared" si="219"/>
        <v>480540.69</v>
      </c>
      <c r="K91" s="147">
        <f t="shared" si="219"/>
        <v>0</v>
      </c>
      <c r="L91" s="147">
        <f t="shared" si="219"/>
        <v>0</v>
      </c>
      <c r="M91" s="147">
        <f t="shared" si="219"/>
        <v>0</v>
      </c>
      <c r="N91" s="147">
        <f t="shared" si="219"/>
        <v>0</v>
      </c>
      <c r="O91" s="147">
        <f t="shared" si="219"/>
        <v>0</v>
      </c>
      <c r="P91" s="147">
        <f t="shared" si="219"/>
        <v>0</v>
      </c>
      <c r="Q91" s="147">
        <f t="shared" si="219"/>
        <v>0</v>
      </c>
      <c r="R91" s="147">
        <f t="shared" si="219"/>
        <v>0</v>
      </c>
      <c r="S91" s="147">
        <f t="shared" si="219"/>
        <v>0</v>
      </c>
      <c r="T91" s="147">
        <f t="shared" si="219"/>
        <v>0</v>
      </c>
      <c r="U91" s="147">
        <f t="shared" si="219"/>
        <v>0</v>
      </c>
      <c r="V91" s="147">
        <f t="shared" si="219"/>
        <v>0</v>
      </c>
      <c r="W91" s="147">
        <f t="shared" si="219"/>
        <v>0</v>
      </c>
      <c r="X91" s="147">
        <f t="shared" si="219"/>
        <v>0</v>
      </c>
      <c r="Y91" s="147">
        <f t="shared" si="219"/>
        <v>0</v>
      </c>
    </row>
    <row r="92" spans="1:39" ht="42" customHeight="1" x14ac:dyDescent="0.2">
      <c r="A92" s="162" t="s">
        <v>162</v>
      </c>
      <c r="B92" s="163"/>
      <c r="C92" s="134"/>
      <c r="D92" s="135" t="s">
        <v>317</v>
      </c>
      <c r="E92" s="136">
        <f t="shared" ref="E92:G94" si="220">H92+K92+N92+Q92+T92</f>
        <v>13288.69</v>
      </c>
      <c r="F92" s="136">
        <f t="shared" si="220"/>
        <v>13288.69</v>
      </c>
      <c r="G92" s="136">
        <f t="shared" si="220"/>
        <v>13288.69</v>
      </c>
      <c r="H92" s="137">
        <v>13288.69</v>
      </c>
      <c r="I92" s="137">
        <v>13288.69</v>
      </c>
      <c r="J92" s="137">
        <v>13288.69</v>
      </c>
      <c r="K92" s="137"/>
      <c r="L92" s="137"/>
      <c r="M92" s="137"/>
      <c r="N92" s="137"/>
      <c r="O92" s="137"/>
      <c r="P92" s="137"/>
      <c r="Q92" s="137"/>
      <c r="R92" s="137"/>
      <c r="S92" s="137"/>
      <c r="T92" s="137"/>
      <c r="U92" s="137"/>
      <c r="V92" s="137"/>
      <c r="W92" s="137"/>
      <c r="X92" s="137"/>
      <c r="Y92" s="137"/>
    </row>
    <row r="93" spans="1:39" ht="42" customHeight="1" x14ac:dyDescent="0.2">
      <c r="A93" s="162" t="s">
        <v>163</v>
      </c>
      <c r="B93" s="163"/>
      <c r="C93" s="134"/>
      <c r="D93" s="135" t="s">
        <v>317</v>
      </c>
      <c r="E93" s="136">
        <f t="shared" si="220"/>
        <v>467252</v>
      </c>
      <c r="F93" s="136">
        <f t="shared" si="220"/>
        <v>467252</v>
      </c>
      <c r="G93" s="136">
        <f t="shared" si="220"/>
        <v>467252</v>
      </c>
      <c r="H93" s="137">
        <v>467252</v>
      </c>
      <c r="I93" s="137">
        <v>467252</v>
      </c>
      <c r="J93" s="137">
        <v>467252</v>
      </c>
      <c r="K93" s="137"/>
      <c r="L93" s="137"/>
      <c r="M93" s="137"/>
      <c r="N93" s="137"/>
      <c r="O93" s="137"/>
      <c r="P93" s="137"/>
      <c r="Q93" s="137"/>
      <c r="R93" s="137"/>
      <c r="S93" s="137"/>
      <c r="T93" s="137"/>
      <c r="U93" s="137"/>
      <c r="V93" s="137"/>
      <c r="W93" s="137"/>
      <c r="X93" s="137"/>
      <c r="Y93" s="137"/>
    </row>
    <row r="94" spans="1:39" ht="42" customHeight="1" x14ac:dyDescent="0.2">
      <c r="A94" s="162" t="s">
        <v>164</v>
      </c>
      <c r="B94" s="163"/>
      <c r="C94" s="134"/>
      <c r="D94" s="135" t="s">
        <v>318</v>
      </c>
      <c r="E94" s="136">
        <f t="shared" si="220"/>
        <v>0</v>
      </c>
      <c r="F94" s="136">
        <f t="shared" si="220"/>
        <v>0</v>
      </c>
      <c r="G94" s="136">
        <f t="shared" si="220"/>
        <v>0</v>
      </c>
      <c r="H94" s="137"/>
      <c r="I94" s="137"/>
      <c r="J94" s="137"/>
      <c r="K94" s="137"/>
      <c r="L94" s="137"/>
      <c r="M94" s="137"/>
      <c r="N94" s="137"/>
      <c r="O94" s="137"/>
      <c r="P94" s="137"/>
      <c r="Q94" s="137"/>
      <c r="R94" s="137"/>
      <c r="S94" s="137"/>
      <c r="T94" s="137"/>
      <c r="U94" s="137"/>
      <c r="V94" s="137"/>
      <c r="W94" s="137"/>
      <c r="X94" s="137"/>
      <c r="Y94" s="137"/>
    </row>
    <row r="95" spans="1:39" ht="18" customHeight="1" x14ac:dyDescent="0.2">
      <c r="A95" s="232" t="s">
        <v>220</v>
      </c>
      <c r="B95" s="150"/>
      <c r="C95" s="150" t="s">
        <v>221</v>
      </c>
      <c r="D95" s="151"/>
      <c r="E95" s="147">
        <f>E96</f>
        <v>0</v>
      </c>
      <c r="F95" s="147">
        <f t="shared" ref="F95:Y95" si="221">F96</f>
        <v>0</v>
      </c>
      <c r="G95" s="147">
        <f t="shared" si="221"/>
        <v>0</v>
      </c>
      <c r="H95" s="147">
        <f t="shared" si="221"/>
        <v>0</v>
      </c>
      <c r="I95" s="147">
        <f t="shared" si="221"/>
        <v>0</v>
      </c>
      <c r="J95" s="147">
        <f t="shared" si="221"/>
        <v>0</v>
      </c>
      <c r="K95" s="147">
        <f t="shared" si="221"/>
        <v>0</v>
      </c>
      <c r="L95" s="147">
        <f t="shared" si="221"/>
        <v>0</v>
      </c>
      <c r="M95" s="147">
        <f t="shared" si="221"/>
        <v>0</v>
      </c>
      <c r="N95" s="147">
        <f t="shared" si="221"/>
        <v>0</v>
      </c>
      <c r="O95" s="147">
        <f t="shared" si="221"/>
        <v>0</v>
      </c>
      <c r="P95" s="147">
        <f t="shared" si="221"/>
        <v>0</v>
      </c>
      <c r="Q95" s="147">
        <f t="shared" si="221"/>
        <v>0</v>
      </c>
      <c r="R95" s="147">
        <f t="shared" si="221"/>
        <v>0</v>
      </c>
      <c r="S95" s="147">
        <f t="shared" si="221"/>
        <v>0</v>
      </c>
      <c r="T95" s="147">
        <f t="shared" si="221"/>
        <v>0</v>
      </c>
      <c r="U95" s="147">
        <f t="shared" si="221"/>
        <v>0</v>
      </c>
      <c r="V95" s="147">
        <f t="shared" si="221"/>
        <v>0</v>
      </c>
      <c r="W95" s="147">
        <f t="shared" si="221"/>
        <v>0</v>
      </c>
      <c r="X95" s="147">
        <f t="shared" si="221"/>
        <v>0</v>
      </c>
      <c r="Y95" s="147">
        <f t="shared" si="221"/>
        <v>0</v>
      </c>
    </row>
    <row r="96" spans="1:39" ht="18" customHeight="1" x14ac:dyDescent="0.2">
      <c r="A96" s="162" t="s">
        <v>177</v>
      </c>
      <c r="B96" s="162"/>
      <c r="C96" s="164"/>
      <c r="D96" s="135" t="s">
        <v>319</v>
      </c>
      <c r="E96" s="136">
        <f t="shared" ref="E96" si="222">H96+K96+N96+Q96+T96</f>
        <v>0</v>
      </c>
      <c r="F96" s="136">
        <f t="shared" ref="F96" si="223">I96+L96+O96+R96+U96</f>
        <v>0</v>
      </c>
      <c r="G96" s="136">
        <f>J96+M96+P96+S96+V96</f>
        <v>0</v>
      </c>
      <c r="H96" s="137"/>
      <c r="I96" s="137"/>
      <c r="J96" s="137"/>
      <c r="K96" s="137"/>
      <c r="L96" s="137"/>
      <c r="M96" s="137"/>
      <c r="N96" s="137"/>
      <c r="O96" s="137"/>
      <c r="P96" s="137"/>
      <c r="Q96" s="137"/>
      <c r="R96" s="137"/>
      <c r="S96" s="137"/>
      <c r="T96" s="137"/>
      <c r="U96" s="137"/>
      <c r="V96" s="137"/>
      <c r="W96" s="137"/>
      <c r="X96" s="137"/>
      <c r="Y96" s="137"/>
    </row>
    <row r="97" spans="1:25" x14ac:dyDescent="0.2">
      <c r="A97" s="77" t="s">
        <v>133</v>
      </c>
      <c r="B97" s="96"/>
      <c r="C97" s="96"/>
      <c r="D97" s="117" t="s">
        <v>132</v>
      </c>
      <c r="E97" s="118">
        <f>E98</f>
        <v>0</v>
      </c>
      <c r="F97" s="118">
        <f t="shared" ref="F97:G97" si="224">F98</f>
        <v>0</v>
      </c>
      <c r="G97" s="118">
        <f t="shared" si="224"/>
        <v>0</v>
      </c>
      <c r="H97" s="118">
        <f t="shared" ref="H97:V97" si="225">H98</f>
        <v>0</v>
      </c>
      <c r="I97" s="118">
        <f t="shared" si="225"/>
        <v>0</v>
      </c>
      <c r="J97" s="118">
        <f t="shared" si="225"/>
        <v>0</v>
      </c>
      <c r="K97" s="118">
        <f t="shared" si="225"/>
        <v>0</v>
      </c>
      <c r="L97" s="118">
        <f t="shared" si="225"/>
        <v>0</v>
      </c>
      <c r="M97" s="118">
        <f t="shared" si="225"/>
        <v>0</v>
      </c>
      <c r="N97" s="118">
        <f t="shared" si="225"/>
        <v>0</v>
      </c>
      <c r="O97" s="118">
        <f t="shared" si="225"/>
        <v>0</v>
      </c>
      <c r="P97" s="118">
        <f t="shared" si="225"/>
        <v>0</v>
      </c>
      <c r="Q97" s="118">
        <f t="shared" si="225"/>
        <v>0</v>
      </c>
      <c r="R97" s="118">
        <f t="shared" si="225"/>
        <v>0</v>
      </c>
      <c r="S97" s="118">
        <f t="shared" si="225"/>
        <v>0</v>
      </c>
      <c r="T97" s="118">
        <f t="shared" si="225"/>
        <v>0</v>
      </c>
      <c r="U97" s="118">
        <f t="shared" si="225"/>
        <v>0</v>
      </c>
      <c r="V97" s="118">
        <f t="shared" si="225"/>
        <v>0</v>
      </c>
      <c r="W97" s="118">
        <f>W98</f>
        <v>0</v>
      </c>
      <c r="X97" s="118">
        <f>X98</f>
        <v>0</v>
      </c>
      <c r="Y97" s="118">
        <f>Y98</f>
        <v>0</v>
      </c>
    </row>
    <row r="98" spans="1:25" ht="11.25" customHeight="1" x14ac:dyDescent="0.2">
      <c r="A98" s="77" t="s">
        <v>174</v>
      </c>
      <c r="B98" s="96"/>
      <c r="C98" s="96"/>
      <c r="D98" s="117" t="s">
        <v>175</v>
      </c>
      <c r="E98" s="118">
        <f t="shared" ref="E98:Y98" si="226">SUM(E105:E105)</f>
        <v>0</v>
      </c>
      <c r="F98" s="118">
        <f t="shared" si="226"/>
        <v>0</v>
      </c>
      <c r="G98" s="118">
        <f t="shared" si="226"/>
        <v>0</v>
      </c>
      <c r="H98" s="118">
        <f t="shared" si="226"/>
        <v>0</v>
      </c>
      <c r="I98" s="118">
        <f t="shared" si="226"/>
        <v>0</v>
      </c>
      <c r="J98" s="118">
        <f t="shared" si="226"/>
        <v>0</v>
      </c>
      <c r="K98" s="118">
        <f t="shared" si="226"/>
        <v>0</v>
      </c>
      <c r="L98" s="118">
        <f t="shared" si="226"/>
        <v>0</v>
      </c>
      <c r="M98" s="118">
        <f t="shared" si="226"/>
        <v>0</v>
      </c>
      <c r="N98" s="118">
        <f t="shared" si="226"/>
        <v>0</v>
      </c>
      <c r="O98" s="118">
        <f t="shared" si="226"/>
        <v>0</v>
      </c>
      <c r="P98" s="118">
        <f t="shared" si="226"/>
        <v>0</v>
      </c>
      <c r="Q98" s="118">
        <f t="shared" si="226"/>
        <v>0</v>
      </c>
      <c r="R98" s="118">
        <f t="shared" si="226"/>
        <v>0</v>
      </c>
      <c r="S98" s="118">
        <f t="shared" si="226"/>
        <v>0</v>
      </c>
      <c r="T98" s="118">
        <f t="shared" si="226"/>
        <v>0</v>
      </c>
      <c r="U98" s="118">
        <f t="shared" si="226"/>
        <v>0</v>
      </c>
      <c r="V98" s="118">
        <f t="shared" si="226"/>
        <v>0</v>
      </c>
      <c r="W98" s="118">
        <f t="shared" si="226"/>
        <v>0</v>
      </c>
      <c r="X98" s="118">
        <f t="shared" si="226"/>
        <v>0</v>
      </c>
      <c r="Y98" s="118">
        <f t="shared" si="226"/>
        <v>0</v>
      </c>
    </row>
    <row r="99" spans="1:25" ht="15.75" customHeight="1" x14ac:dyDescent="0.2">
      <c r="A99" s="232" t="s">
        <v>214</v>
      </c>
      <c r="B99" s="150"/>
      <c r="C99" s="150" t="s">
        <v>215</v>
      </c>
      <c r="D99" s="151"/>
      <c r="E99" s="147">
        <f>E100+E104</f>
        <v>0</v>
      </c>
      <c r="F99" s="147">
        <f t="shared" ref="F99:Y99" si="227">F100+F104</f>
        <v>0</v>
      </c>
      <c r="G99" s="147">
        <f t="shared" si="227"/>
        <v>0</v>
      </c>
      <c r="H99" s="147">
        <f t="shared" si="227"/>
        <v>0</v>
      </c>
      <c r="I99" s="147">
        <f t="shared" si="227"/>
        <v>0</v>
      </c>
      <c r="J99" s="147">
        <f t="shared" si="227"/>
        <v>0</v>
      </c>
      <c r="K99" s="147">
        <f t="shared" si="227"/>
        <v>0</v>
      </c>
      <c r="L99" s="147">
        <f t="shared" si="227"/>
        <v>0</v>
      </c>
      <c r="M99" s="147">
        <f t="shared" si="227"/>
        <v>0</v>
      </c>
      <c r="N99" s="147">
        <f t="shared" si="227"/>
        <v>0</v>
      </c>
      <c r="O99" s="147">
        <f t="shared" si="227"/>
        <v>0</v>
      </c>
      <c r="P99" s="147">
        <f t="shared" si="227"/>
        <v>0</v>
      </c>
      <c r="Q99" s="147">
        <f t="shared" si="227"/>
        <v>0</v>
      </c>
      <c r="R99" s="147">
        <f t="shared" si="227"/>
        <v>0</v>
      </c>
      <c r="S99" s="147">
        <f t="shared" si="227"/>
        <v>0</v>
      </c>
      <c r="T99" s="147">
        <f t="shared" si="227"/>
        <v>0</v>
      </c>
      <c r="U99" s="147">
        <f t="shared" si="227"/>
        <v>0</v>
      </c>
      <c r="V99" s="147">
        <f t="shared" si="227"/>
        <v>0</v>
      </c>
      <c r="W99" s="147">
        <f t="shared" si="227"/>
        <v>0</v>
      </c>
      <c r="X99" s="147">
        <f t="shared" si="227"/>
        <v>0</v>
      </c>
      <c r="Y99" s="147">
        <f t="shared" si="227"/>
        <v>0</v>
      </c>
    </row>
    <row r="100" spans="1:25" ht="42.75" customHeight="1" x14ac:dyDescent="0.2">
      <c r="A100" s="232" t="s">
        <v>218</v>
      </c>
      <c r="B100" s="150"/>
      <c r="C100" s="150" t="s">
        <v>219</v>
      </c>
      <c r="D100" s="151"/>
      <c r="E100" s="147">
        <f>SUM(E101:E103)</f>
        <v>0</v>
      </c>
      <c r="F100" s="147">
        <f t="shared" ref="F100" si="228">SUM(F101:F103)</f>
        <v>0</v>
      </c>
      <c r="G100" s="147">
        <f t="shared" ref="G100" si="229">SUM(G101:G103)</f>
        <v>0</v>
      </c>
      <c r="H100" s="147">
        <f t="shared" ref="H100" si="230">SUM(H101:H103)</f>
        <v>0</v>
      </c>
      <c r="I100" s="147">
        <f t="shared" ref="I100" si="231">SUM(I101:I103)</f>
        <v>0</v>
      </c>
      <c r="J100" s="147">
        <f t="shared" ref="J100" si="232">SUM(J101:J103)</f>
        <v>0</v>
      </c>
      <c r="K100" s="147">
        <f t="shared" ref="K100" si="233">SUM(K101:K103)</f>
        <v>0</v>
      </c>
      <c r="L100" s="147">
        <f t="shared" ref="L100" si="234">SUM(L101:L103)</f>
        <v>0</v>
      </c>
      <c r="M100" s="147">
        <f t="shared" ref="M100" si="235">SUM(M101:M103)</f>
        <v>0</v>
      </c>
      <c r="N100" s="147">
        <f t="shared" ref="N100" si="236">SUM(N101:N103)</f>
        <v>0</v>
      </c>
      <c r="O100" s="147">
        <f t="shared" ref="O100" si="237">SUM(O101:O103)</f>
        <v>0</v>
      </c>
      <c r="P100" s="147">
        <f t="shared" ref="P100" si="238">SUM(P101:P103)</f>
        <v>0</v>
      </c>
      <c r="Q100" s="147">
        <f t="shared" ref="Q100" si="239">SUM(Q101:Q103)</f>
        <v>0</v>
      </c>
      <c r="R100" s="147">
        <f t="shared" ref="R100" si="240">SUM(R101:R103)</f>
        <v>0</v>
      </c>
      <c r="S100" s="147">
        <f t="shared" ref="S100" si="241">SUM(S101:S103)</f>
        <v>0</v>
      </c>
      <c r="T100" s="147">
        <f t="shared" ref="T100" si="242">SUM(T101:T103)</f>
        <v>0</v>
      </c>
      <c r="U100" s="147">
        <f t="shared" ref="U100" si="243">SUM(U101:U103)</f>
        <v>0</v>
      </c>
      <c r="V100" s="147">
        <f t="shared" ref="V100" si="244">SUM(V101:V103)</f>
        <v>0</v>
      </c>
      <c r="W100" s="147">
        <f t="shared" ref="W100" si="245">SUM(W101:W103)</f>
        <v>0</v>
      </c>
      <c r="X100" s="147">
        <f t="shared" ref="X100" si="246">SUM(X101:X103)</f>
        <v>0</v>
      </c>
      <c r="Y100" s="147">
        <f t="shared" ref="Y100" si="247">SUM(Y101:Y103)</f>
        <v>0</v>
      </c>
    </row>
    <row r="101" spans="1:25" ht="11.25" customHeight="1" x14ac:dyDescent="0.2">
      <c r="A101" s="162" t="s">
        <v>162</v>
      </c>
      <c r="B101" s="163"/>
      <c r="C101" s="134"/>
      <c r="D101" s="135" t="s">
        <v>222</v>
      </c>
      <c r="E101" s="136">
        <f t="shared" ref="E101:G103" si="248">H101+K101+N101+Q101+T101</f>
        <v>0</v>
      </c>
      <c r="F101" s="136">
        <f t="shared" si="248"/>
        <v>0</v>
      </c>
      <c r="G101" s="136">
        <f t="shared" si="248"/>
        <v>0</v>
      </c>
      <c r="H101" s="137"/>
      <c r="I101" s="137"/>
      <c r="J101" s="137"/>
      <c r="K101" s="137"/>
      <c r="L101" s="137"/>
      <c r="M101" s="137"/>
      <c r="N101" s="137"/>
      <c r="O101" s="137"/>
      <c r="P101" s="137"/>
      <c r="Q101" s="137"/>
      <c r="R101" s="137"/>
      <c r="S101" s="137"/>
      <c r="T101" s="137"/>
      <c r="U101" s="137"/>
      <c r="V101" s="137"/>
      <c r="W101" s="137"/>
      <c r="X101" s="137"/>
      <c r="Y101" s="137"/>
    </row>
    <row r="102" spans="1:25" ht="11.25" customHeight="1" x14ac:dyDescent="0.2">
      <c r="A102" s="162" t="s">
        <v>163</v>
      </c>
      <c r="B102" s="163"/>
      <c r="C102" s="134"/>
      <c r="D102" s="135" t="s">
        <v>222</v>
      </c>
      <c r="E102" s="136">
        <f t="shared" si="248"/>
        <v>0</v>
      </c>
      <c r="F102" s="136">
        <f t="shared" si="248"/>
        <v>0</v>
      </c>
      <c r="G102" s="136">
        <f t="shared" si="248"/>
        <v>0</v>
      </c>
      <c r="H102" s="137"/>
      <c r="I102" s="137"/>
      <c r="J102" s="137"/>
      <c r="K102" s="137"/>
      <c r="L102" s="137"/>
      <c r="M102" s="137"/>
      <c r="N102" s="137"/>
      <c r="O102" s="137"/>
      <c r="P102" s="137"/>
      <c r="Q102" s="137"/>
      <c r="R102" s="137"/>
      <c r="S102" s="137"/>
      <c r="T102" s="137"/>
      <c r="U102" s="137"/>
      <c r="V102" s="137"/>
      <c r="W102" s="137"/>
      <c r="X102" s="137"/>
      <c r="Y102" s="137"/>
    </row>
    <row r="103" spans="1:25" ht="11.25" customHeight="1" x14ac:dyDescent="0.2">
      <c r="A103" s="162" t="s">
        <v>164</v>
      </c>
      <c r="B103" s="163"/>
      <c r="C103" s="134"/>
      <c r="D103" s="135" t="s">
        <v>178</v>
      </c>
      <c r="E103" s="136">
        <f t="shared" si="248"/>
        <v>0</v>
      </c>
      <c r="F103" s="136">
        <f t="shared" si="248"/>
        <v>0</v>
      </c>
      <c r="G103" s="136">
        <f t="shared" si="248"/>
        <v>0</v>
      </c>
      <c r="H103" s="137"/>
      <c r="I103" s="137"/>
      <c r="J103" s="137"/>
      <c r="K103" s="137"/>
      <c r="L103" s="137"/>
      <c r="M103" s="137"/>
      <c r="N103" s="137"/>
      <c r="O103" s="137"/>
      <c r="P103" s="137"/>
      <c r="Q103" s="137"/>
      <c r="R103" s="137"/>
      <c r="S103" s="137"/>
      <c r="T103" s="137"/>
      <c r="U103" s="137"/>
      <c r="V103" s="137"/>
      <c r="W103" s="137"/>
      <c r="X103" s="137"/>
      <c r="Y103" s="137"/>
    </row>
    <row r="104" spans="1:25" ht="11.25" customHeight="1" x14ac:dyDescent="0.2">
      <c r="A104" s="232" t="s">
        <v>220</v>
      </c>
      <c r="B104" s="150"/>
      <c r="C104" s="150" t="s">
        <v>221</v>
      </c>
      <c r="D104" s="151"/>
      <c r="E104" s="147">
        <f>E105</f>
        <v>0</v>
      </c>
      <c r="F104" s="147">
        <f t="shared" ref="F104" si="249">F105</f>
        <v>0</v>
      </c>
      <c r="G104" s="147">
        <f t="shared" ref="G104" si="250">G105</f>
        <v>0</v>
      </c>
      <c r="H104" s="147">
        <f t="shared" ref="H104" si="251">H105</f>
        <v>0</v>
      </c>
      <c r="I104" s="147">
        <f t="shared" ref="I104" si="252">I105</f>
        <v>0</v>
      </c>
      <c r="J104" s="147">
        <f t="shared" ref="J104" si="253">J105</f>
        <v>0</v>
      </c>
      <c r="K104" s="147">
        <f t="shared" ref="K104" si="254">K105</f>
        <v>0</v>
      </c>
      <c r="L104" s="147">
        <f t="shared" ref="L104" si="255">L105</f>
        <v>0</v>
      </c>
      <c r="M104" s="147">
        <f t="shared" ref="M104" si="256">M105</f>
        <v>0</v>
      </c>
      <c r="N104" s="147">
        <f t="shared" ref="N104" si="257">N105</f>
        <v>0</v>
      </c>
      <c r="O104" s="147">
        <f t="shared" ref="O104" si="258">O105</f>
        <v>0</v>
      </c>
      <c r="P104" s="147">
        <f t="shared" ref="P104" si="259">P105</f>
        <v>0</v>
      </c>
      <c r="Q104" s="147">
        <f t="shared" ref="Q104" si="260">Q105</f>
        <v>0</v>
      </c>
      <c r="R104" s="147">
        <f t="shared" ref="R104" si="261">R105</f>
        <v>0</v>
      </c>
      <c r="S104" s="147">
        <f t="shared" ref="S104" si="262">S105</f>
        <v>0</v>
      </c>
      <c r="T104" s="147">
        <f t="shared" ref="T104" si="263">T105</f>
        <v>0</v>
      </c>
      <c r="U104" s="147">
        <f t="shared" ref="U104" si="264">U105</f>
        <v>0</v>
      </c>
      <c r="V104" s="147">
        <f t="shared" ref="V104" si="265">V105</f>
        <v>0</v>
      </c>
      <c r="W104" s="147">
        <f t="shared" ref="W104" si="266">W105</f>
        <v>0</v>
      </c>
      <c r="X104" s="147">
        <f t="shared" ref="X104" si="267">X105</f>
        <v>0</v>
      </c>
      <c r="Y104" s="147">
        <f t="shared" ref="Y104" si="268">Y105</f>
        <v>0</v>
      </c>
    </row>
    <row r="105" spans="1:25" s="202" customFormat="1" ht="11.25" customHeight="1" x14ac:dyDescent="0.2">
      <c r="A105" s="162" t="s">
        <v>177</v>
      </c>
      <c r="B105" s="162"/>
      <c r="C105" s="164"/>
      <c r="D105" s="135" t="s">
        <v>173</v>
      </c>
      <c r="E105" s="136">
        <f t="shared" ref="E105" si="269">H105+K105+N105+Q105+T105</f>
        <v>0</v>
      </c>
      <c r="F105" s="136">
        <f t="shared" ref="F105" si="270">I105+L105+O105+R105+U105</f>
        <v>0</v>
      </c>
      <c r="G105" s="136">
        <f>J105+M105+P105+S105+V105</f>
        <v>0</v>
      </c>
      <c r="H105" s="137"/>
      <c r="I105" s="137"/>
      <c r="J105" s="137"/>
      <c r="K105" s="137"/>
      <c r="L105" s="137"/>
      <c r="M105" s="137"/>
      <c r="N105" s="137"/>
      <c r="O105" s="137"/>
      <c r="P105" s="137"/>
      <c r="Q105" s="137"/>
      <c r="R105" s="137"/>
      <c r="S105" s="137"/>
      <c r="T105" s="137"/>
      <c r="U105" s="137"/>
      <c r="V105" s="137"/>
      <c r="W105" s="137"/>
      <c r="X105" s="137"/>
      <c r="Y105" s="137"/>
    </row>
    <row r="106" spans="1:25" ht="27" customHeight="1" x14ac:dyDescent="0.2">
      <c r="A106" s="38" t="s">
        <v>75</v>
      </c>
      <c r="B106" s="39">
        <v>240</v>
      </c>
      <c r="C106" s="40"/>
      <c r="D106" s="107"/>
      <c r="E106" s="108">
        <f>J106+M106+P106+S106+V106</f>
        <v>0</v>
      </c>
      <c r="F106" s="108">
        <f t="shared" ref="F106:G106" si="271">K106+N106+Q106+T106+W106</f>
        <v>0</v>
      </c>
      <c r="G106" s="108">
        <f t="shared" si="271"/>
        <v>0</v>
      </c>
      <c r="H106" s="108">
        <f t="shared" ref="H106:Y106" si="272">H107</f>
        <v>0</v>
      </c>
      <c r="I106" s="108">
        <f t="shared" si="272"/>
        <v>0</v>
      </c>
      <c r="J106" s="108">
        <f t="shared" si="272"/>
        <v>0</v>
      </c>
      <c r="K106" s="108">
        <f t="shared" si="272"/>
        <v>0</v>
      </c>
      <c r="L106" s="108">
        <f t="shared" si="272"/>
        <v>0</v>
      </c>
      <c r="M106" s="108">
        <f t="shared" si="272"/>
        <v>0</v>
      </c>
      <c r="N106" s="108">
        <f t="shared" si="272"/>
        <v>0</v>
      </c>
      <c r="O106" s="108">
        <f t="shared" si="272"/>
        <v>0</v>
      </c>
      <c r="P106" s="108">
        <f t="shared" si="272"/>
        <v>0</v>
      </c>
      <c r="Q106" s="108">
        <f t="shared" si="272"/>
        <v>0</v>
      </c>
      <c r="R106" s="108">
        <f t="shared" si="272"/>
        <v>0</v>
      </c>
      <c r="S106" s="108">
        <f t="shared" si="272"/>
        <v>0</v>
      </c>
      <c r="T106" s="108">
        <f t="shared" si="272"/>
        <v>0</v>
      </c>
      <c r="U106" s="108">
        <f t="shared" si="272"/>
        <v>0</v>
      </c>
      <c r="V106" s="108">
        <f t="shared" si="272"/>
        <v>0</v>
      </c>
      <c r="W106" s="108">
        <f t="shared" si="272"/>
        <v>0</v>
      </c>
      <c r="X106" s="108">
        <f t="shared" si="272"/>
        <v>0</v>
      </c>
      <c r="Y106" s="108">
        <f t="shared" si="272"/>
        <v>0</v>
      </c>
    </row>
    <row r="107" spans="1:25" ht="15.75" hidden="1" customHeight="1" x14ac:dyDescent="0.2">
      <c r="A107" s="32"/>
      <c r="B107" s="46"/>
      <c r="C107" s="46"/>
      <c r="D107" s="114"/>
      <c r="E107" s="115"/>
      <c r="F107" s="115"/>
      <c r="G107" s="115"/>
      <c r="H107" s="115"/>
      <c r="I107" s="115"/>
      <c r="J107" s="115"/>
      <c r="K107" s="115"/>
      <c r="L107" s="115"/>
      <c r="M107" s="115"/>
      <c r="N107" s="115"/>
      <c r="O107" s="115"/>
      <c r="P107" s="115"/>
      <c r="Q107" s="115"/>
      <c r="R107" s="115"/>
      <c r="S107" s="115"/>
      <c r="T107" s="115"/>
      <c r="U107" s="115"/>
      <c r="V107" s="115"/>
      <c r="W107" s="115"/>
      <c r="X107" s="115"/>
      <c r="Y107" s="115"/>
    </row>
    <row r="108" spans="1:25" ht="25.5" customHeight="1" x14ac:dyDescent="0.2">
      <c r="A108" s="38" t="s">
        <v>41</v>
      </c>
      <c r="B108" s="39">
        <v>250</v>
      </c>
      <c r="C108" s="39"/>
      <c r="D108" s="107"/>
      <c r="E108" s="108">
        <f>E109</f>
        <v>0</v>
      </c>
      <c r="F108" s="108">
        <f t="shared" ref="F108:G110" si="273">F109</f>
        <v>0</v>
      </c>
      <c r="G108" s="108">
        <f t="shared" si="273"/>
        <v>0</v>
      </c>
      <c r="H108" s="108">
        <f t="shared" ref="H108:W110" si="274">H109</f>
        <v>0</v>
      </c>
      <c r="I108" s="108">
        <f t="shared" si="274"/>
        <v>0</v>
      </c>
      <c r="J108" s="108">
        <f t="shared" si="274"/>
        <v>0</v>
      </c>
      <c r="K108" s="108">
        <f t="shared" si="274"/>
        <v>0</v>
      </c>
      <c r="L108" s="108">
        <f t="shared" si="274"/>
        <v>0</v>
      </c>
      <c r="M108" s="108">
        <f t="shared" si="274"/>
        <v>0</v>
      </c>
      <c r="N108" s="108">
        <f t="shared" si="274"/>
        <v>0</v>
      </c>
      <c r="O108" s="108">
        <f t="shared" si="274"/>
        <v>0</v>
      </c>
      <c r="P108" s="108">
        <f t="shared" si="274"/>
        <v>0</v>
      </c>
      <c r="Q108" s="108">
        <f t="shared" si="274"/>
        <v>0</v>
      </c>
      <c r="R108" s="108">
        <f t="shared" si="274"/>
        <v>0</v>
      </c>
      <c r="S108" s="108">
        <f t="shared" si="274"/>
        <v>0</v>
      </c>
      <c r="T108" s="108">
        <f t="shared" si="274"/>
        <v>0</v>
      </c>
      <c r="U108" s="108">
        <f t="shared" si="274"/>
        <v>0</v>
      </c>
      <c r="V108" s="108">
        <f t="shared" si="274"/>
        <v>0</v>
      </c>
      <c r="W108" s="108">
        <f t="shared" si="274"/>
        <v>0</v>
      </c>
      <c r="X108" s="108">
        <f t="shared" ref="X108:Y110" si="275">X109</f>
        <v>0</v>
      </c>
      <c r="Y108" s="108">
        <f t="shared" si="275"/>
        <v>0</v>
      </c>
    </row>
    <row r="109" spans="1:25" ht="15" customHeight="1" x14ac:dyDescent="0.2">
      <c r="A109" s="77" t="s">
        <v>133</v>
      </c>
      <c r="B109" s="63"/>
      <c r="C109" s="63"/>
      <c r="D109" s="117" t="s">
        <v>152</v>
      </c>
      <c r="E109" s="118">
        <f>E110</f>
        <v>0</v>
      </c>
      <c r="F109" s="118">
        <f t="shared" si="273"/>
        <v>0</v>
      </c>
      <c r="G109" s="118">
        <f t="shared" si="273"/>
        <v>0</v>
      </c>
      <c r="H109" s="118">
        <f t="shared" si="274"/>
        <v>0</v>
      </c>
      <c r="I109" s="118">
        <f t="shared" si="274"/>
        <v>0</v>
      </c>
      <c r="J109" s="118">
        <f t="shared" si="274"/>
        <v>0</v>
      </c>
      <c r="K109" s="118">
        <f t="shared" si="274"/>
        <v>0</v>
      </c>
      <c r="L109" s="118">
        <f t="shared" si="274"/>
        <v>0</v>
      </c>
      <c r="M109" s="118">
        <f t="shared" si="274"/>
        <v>0</v>
      </c>
      <c r="N109" s="118">
        <f t="shared" si="274"/>
        <v>0</v>
      </c>
      <c r="O109" s="118">
        <f t="shared" si="274"/>
        <v>0</v>
      </c>
      <c r="P109" s="118">
        <f t="shared" si="274"/>
        <v>0</v>
      </c>
      <c r="Q109" s="118">
        <f t="shared" si="274"/>
        <v>0</v>
      </c>
      <c r="R109" s="118">
        <f t="shared" si="274"/>
        <v>0</v>
      </c>
      <c r="S109" s="118">
        <f t="shared" si="274"/>
        <v>0</v>
      </c>
      <c r="T109" s="118">
        <f t="shared" si="274"/>
        <v>0</v>
      </c>
      <c r="U109" s="118">
        <f t="shared" si="274"/>
        <v>0</v>
      </c>
      <c r="V109" s="118">
        <f t="shared" si="274"/>
        <v>0</v>
      </c>
      <c r="W109" s="118">
        <f t="shared" si="274"/>
        <v>0</v>
      </c>
      <c r="X109" s="118">
        <f t="shared" si="275"/>
        <v>0</v>
      </c>
      <c r="Y109" s="118">
        <f t="shared" si="275"/>
        <v>0</v>
      </c>
    </row>
    <row r="110" spans="1:25" ht="39" customHeight="1" x14ac:dyDescent="0.2">
      <c r="A110" s="77" t="s">
        <v>166</v>
      </c>
      <c r="B110" s="63"/>
      <c r="C110" s="63"/>
      <c r="D110" s="117" t="s">
        <v>167</v>
      </c>
      <c r="E110" s="118">
        <f>E111</f>
        <v>0</v>
      </c>
      <c r="F110" s="118">
        <f t="shared" si="273"/>
        <v>0</v>
      </c>
      <c r="G110" s="118">
        <f t="shared" si="273"/>
        <v>0</v>
      </c>
      <c r="H110" s="118">
        <f t="shared" si="274"/>
        <v>0</v>
      </c>
      <c r="I110" s="118">
        <f t="shared" si="274"/>
        <v>0</v>
      </c>
      <c r="J110" s="118">
        <f t="shared" si="274"/>
        <v>0</v>
      </c>
      <c r="K110" s="118">
        <f t="shared" si="274"/>
        <v>0</v>
      </c>
      <c r="L110" s="118">
        <f t="shared" si="274"/>
        <v>0</v>
      </c>
      <c r="M110" s="118">
        <f t="shared" si="274"/>
        <v>0</v>
      </c>
      <c r="N110" s="118">
        <f t="shared" si="274"/>
        <v>0</v>
      </c>
      <c r="O110" s="118">
        <f t="shared" si="274"/>
        <v>0</v>
      </c>
      <c r="P110" s="118">
        <f t="shared" si="274"/>
        <v>0</v>
      </c>
      <c r="Q110" s="118">
        <f t="shared" si="274"/>
        <v>0</v>
      </c>
      <c r="R110" s="118">
        <f t="shared" si="274"/>
        <v>0</v>
      </c>
      <c r="S110" s="118">
        <f t="shared" si="274"/>
        <v>0</v>
      </c>
      <c r="T110" s="118">
        <f t="shared" si="274"/>
        <v>0</v>
      </c>
      <c r="U110" s="118">
        <f t="shared" si="274"/>
        <v>0</v>
      </c>
      <c r="V110" s="118">
        <f t="shared" si="274"/>
        <v>0</v>
      </c>
      <c r="W110" s="118">
        <f t="shared" si="274"/>
        <v>0</v>
      </c>
      <c r="X110" s="118">
        <f t="shared" si="275"/>
        <v>0</v>
      </c>
      <c r="Y110" s="118">
        <f t="shared" si="275"/>
        <v>0</v>
      </c>
    </row>
    <row r="111" spans="1:25" ht="40.5" customHeight="1" x14ac:dyDescent="0.2">
      <c r="A111" s="77" t="s">
        <v>168</v>
      </c>
      <c r="B111" s="63"/>
      <c r="C111" s="63"/>
      <c r="D111" s="117" t="s">
        <v>153</v>
      </c>
      <c r="E111" s="118">
        <f>E112+E118</f>
        <v>0</v>
      </c>
      <c r="F111" s="118">
        <f t="shared" ref="F111:Y111" si="276">F112+F118</f>
        <v>0</v>
      </c>
      <c r="G111" s="118">
        <f t="shared" si="276"/>
        <v>0</v>
      </c>
      <c r="H111" s="118">
        <f t="shared" si="276"/>
        <v>0</v>
      </c>
      <c r="I111" s="118">
        <f t="shared" si="276"/>
        <v>0</v>
      </c>
      <c r="J111" s="118">
        <f t="shared" si="276"/>
        <v>0</v>
      </c>
      <c r="K111" s="118">
        <f t="shared" si="276"/>
        <v>0</v>
      </c>
      <c r="L111" s="118">
        <f t="shared" si="276"/>
        <v>0</v>
      </c>
      <c r="M111" s="118">
        <f t="shared" si="276"/>
        <v>0</v>
      </c>
      <c r="N111" s="118">
        <f t="shared" si="276"/>
        <v>0</v>
      </c>
      <c r="O111" s="118">
        <f t="shared" si="276"/>
        <v>0</v>
      </c>
      <c r="P111" s="118">
        <f t="shared" si="276"/>
        <v>0</v>
      </c>
      <c r="Q111" s="118">
        <f t="shared" si="276"/>
        <v>0</v>
      </c>
      <c r="R111" s="118">
        <f t="shared" si="276"/>
        <v>0</v>
      </c>
      <c r="S111" s="118">
        <f t="shared" si="276"/>
        <v>0</v>
      </c>
      <c r="T111" s="118">
        <f t="shared" si="276"/>
        <v>0</v>
      </c>
      <c r="U111" s="118">
        <f t="shared" si="276"/>
        <v>0</v>
      </c>
      <c r="V111" s="118">
        <f t="shared" si="276"/>
        <v>0</v>
      </c>
      <c r="W111" s="118">
        <f t="shared" si="276"/>
        <v>0</v>
      </c>
      <c r="X111" s="118">
        <f t="shared" si="276"/>
        <v>0</v>
      </c>
      <c r="Y111" s="118">
        <f t="shared" si="276"/>
        <v>0</v>
      </c>
    </row>
    <row r="112" spans="1:25" s="161" customFormat="1" ht="15" customHeight="1" x14ac:dyDescent="0.2">
      <c r="A112" s="233" t="s">
        <v>146</v>
      </c>
      <c r="B112" s="234"/>
      <c r="C112" s="234" t="s">
        <v>226</v>
      </c>
      <c r="D112" s="235"/>
      <c r="E112" s="236">
        <f>SUM(E113:E117)</f>
        <v>0</v>
      </c>
      <c r="F112" s="236">
        <f t="shared" ref="F112:X112" si="277">SUM(F113:F117)</f>
        <v>0</v>
      </c>
      <c r="G112" s="236">
        <f t="shared" si="277"/>
        <v>0</v>
      </c>
      <c r="H112" s="236">
        <f t="shared" si="277"/>
        <v>0</v>
      </c>
      <c r="I112" s="236">
        <f t="shared" si="277"/>
        <v>0</v>
      </c>
      <c r="J112" s="236">
        <f t="shared" si="277"/>
        <v>0</v>
      </c>
      <c r="K112" s="236">
        <f t="shared" si="277"/>
        <v>0</v>
      </c>
      <c r="L112" s="236">
        <f t="shared" si="277"/>
        <v>0</v>
      </c>
      <c r="M112" s="236">
        <f t="shared" si="277"/>
        <v>0</v>
      </c>
      <c r="N112" s="236">
        <f t="shared" si="277"/>
        <v>0</v>
      </c>
      <c r="O112" s="236">
        <f t="shared" si="277"/>
        <v>0</v>
      </c>
      <c r="P112" s="236">
        <f t="shared" si="277"/>
        <v>0</v>
      </c>
      <c r="Q112" s="236">
        <f t="shared" si="277"/>
        <v>0</v>
      </c>
      <c r="R112" s="236">
        <f t="shared" si="277"/>
        <v>0</v>
      </c>
      <c r="S112" s="236">
        <f t="shared" si="277"/>
        <v>0</v>
      </c>
      <c r="T112" s="236">
        <f t="shared" si="277"/>
        <v>0</v>
      </c>
      <c r="U112" s="236">
        <f t="shared" si="277"/>
        <v>0</v>
      </c>
      <c r="V112" s="236">
        <f t="shared" si="277"/>
        <v>0</v>
      </c>
      <c r="W112" s="236">
        <f t="shared" si="277"/>
        <v>0</v>
      </c>
      <c r="X112" s="236">
        <f t="shared" si="277"/>
        <v>0</v>
      </c>
      <c r="Y112" s="236">
        <f>SUM(Y113:Y117)</f>
        <v>0</v>
      </c>
    </row>
    <row r="113" spans="1:39" s="161" customFormat="1" ht="15" customHeight="1" x14ac:dyDescent="0.2">
      <c r="A113" s="165" t="s">
        <v>227</v>
      </c>
      <c r="B113" s="165"/>
      <c r="C113" s="237" t="s">
        <v>229</v>
      </c>
      <c r="D113" s="158"/>
      <c r="E113" s="159"/>
      <c r="F113" s="159"/>
      <c r="G113" s="159"/>
      <c r="H113" s="160"/>
      <c r="I113" s="160"/>
      <c r="J113" s="160"/>
      <c r="K113" s="160"/>
      <c r="L113" s="160"/>
      <c r="M113" s="160"/>
      <c r="N113" s="160"/>
      <c r="O113" s="160"/>
      <c r="P113" s="160"/>
      <c r="Q113" s="160"/>
      <c r="R113" s="160"/>
      <c r="S113" s="160"/>
      <c r="T113" s="160"/>
      <c r="U113" s="160"/>
      <c r="V113" s="160"/>
      <c r="W113" s="160"/>
      <c r="X113" s="160"/>
      <c r="Y113" s="160"/>
    </row>
    <row r="114" spans="1:39" s="161" customFormat="1" ht="15" customHeight="1" x14ac:dyDescent="0.2">
      <c r="A114" s="165" t="s">
        <v>232</v>
      </c>
      <c r="B114" s="165"/>
      <c r="C114" s="237" t="s">
        <v>233</v>
      </c>
      <c r="D114" s="158"/>
      <c r="E114" s="159"/>
      <c r="F114" s="159"/>
      <c r="G114" s="159"/>
      <c r="H114" s="159"/>
      <c r="I114" s="159"/>
      <c r="J114" s="159"/>
      <c r="K114" s="160"/>
      <c r="L114" s="160"/>
      <c r="M114" s="160"/>
      <c r="N114" s="160"/>
      <c r="O114" s="160"/>
      <c r="P114" s="160"/>
      <c r="Q114" s="160"/>
      <c r="R114" s="160"/>
      <c r="S114" s="160"/>
      <c r="T114" s="160"/>
      <c r="U114" s="160"/>
      <c r="V114" s="160"/>
      <c r="W114" s="160"/>
      <c r="X114" s="160"/>
      <c r="Y114" s="160"/>
    </row>
    <row r="115" spans="1:39" s="161" customFormat="1" ht="15" customHeight="1" x14ac:dyDescent="0.2">
      <c r="A115" s="165" t="s">
        <v>228</v>
      </c>
      <c r="B115" s="165"/>
      <c r="C115" s="237" t="s">
        <v>230</v>
      </c>
      <c r="D115" s="158"/>
      <c r="E115" s="159"/>
      <c r="F115" s="159"/>
      <c r="G115" s="159"/>
      <c r="H115" s="159"/>
      <c r="I115" s="159"/>
      <c r="J115" s="159"/>
      <c r="K115" s="160"/>
      <c r="L115" s="160"/>
      <c r="M115" s="160"/>
      <c r="N115" s="160"/>
      <c r="O115" s="160"/>
      <c r="P115" s="160"/>
      <c r="Q115" s="160"/>
      <c r="R115" s="160"/>
      <c r="S115" s="160"/>
      <c r="T115" s="160"/>
      <c r="U115" s="160"/>
      <c r="V115" s="160"/>
      <c r="W115" s="160"/>
      <c r="X115" s="160"/>
      <c r="Y115" s="160"/>
    </row>
    <row r="116" spans="1:39" s="161" customFormat="1" ht="15" customHeight="1" x14ac:dyDescent="0.2">
      <c r="A116" s="165" t="s">
        <v>234</v>
      </c>
      <c r="B116" s="165"/>
      <c r="C116" s="237" t="s">
        <v>231</v>
      </c>
      <c r="D116" s="158"/>
      <c r="E116" s="159"/>
      <c r="F116" s="159"/>
      <c r="G116" s="159"/>
      <c r="H116" s="159"/>
      <c r="I116" s="159"/>
      <c r="J116" s="159"/>
      <c r="K116" s="160"/>
      <c r="L116" s="160"/>
      <c r="M116" s="160"/>
      <c r="N116" s="160"/>
      <c r="O116" s="160"/>
      <c r="P116" s="160"/>
      <c r="Q116" s="160"/>
      <c r="R116" s="160"/>
      <c r="S116" s="160"/>
      <c r="T116" s="160"/>
      <c r="U116" s="160"/>
      <c r="V116" s="160"/>
      <c r="W116" s="160"/>
      <c r="X116" s="160"/>
      <c r="Y116" s="160"/>
    </row>
    <row r="117" spans="1:39" s="161" customFormat="1" ht="15" customHeight="1" x14ac:dyDescent="0.2">
      <c r="A117" s="165" t="s">
        <v>236</v>
      </c>
      <c r="B117" s="165"/>
      <c r="C117" s="237" t="s">
        <v>235</v>
      </c>
      <c r="D117" s="158"/>
      <c r="E117" s="159"/>
      <c r="F117" s="159"/>
      <c r="G117" s="159"/>
      <c r="H117" s="160"/>
      <c r="I117" s="160"/>
      <c r="J117" s="160"/>
      <c r="K117" s="160"/>
      <c r="L117" s="160"/>
      <c r="M117" s="160"/>
      <c r="N117" s="160"/>
      <c r="O117" s="160"/>
      <c r="P117" s="160"/>
      <c r="Q117" s="160"/>
      <c r="R117" s="160"/>
      <c r="S117" s="160"/>
      <c r="T117" s="160"/>
      <c r="U117" s="160"/>
      <c r="V117" s="160"/>
      <c r="W117" s="160"/>
      <c r="X117" s="160"/>
      <c r="Y117" s="160"/>
    </row>
    <row r="118" spans="1:39" s="161" customFormat="1" ht="15" customHeight="1" x14ac:dyDescent="0.2">
      <c r="A118" s="233" t="s">
        <v>111</v>
      </c>
      <c r="B118" s="234"/>
      <c r="C118" s="234" t="s">
        <v>253</v>
      </c>
      <c r="D118" s="235"/>
      <c r="E118" s="236">
        <f>E119</f>
        <v>0</v>
      </c>
      <c r="F118" s="236">
        <f t="shared" ref="F118:Y118" si="278">F119</f>
        <v>0</v>
      </c>
      <c r="G118" s="236">
        <f t="shared" si="278"/>
        <v>0</v>
      </c>
      <c r="H118" s="236">
        <f t="shared" si="278"/>
        <v>0</v>
      </c>
      <c r="I118" s="236">
        <f t="shared" si="278"/>
        <v>0</v>
      </c>
      <c r="J118" s="236">
        <f t="shared" si="278"/>
        <v>0</v>
      </c>
      <c r="K118" s="236">
        <f t="shared" si="278"/>
        <v>0</v>
      </c>
      <c r="L118" s="236">
        <f t="shared" si="278"/>
        <v>0</v>
      </c>
      <c r="M118" s="236">
        <f t="shared" si="278"/>
        <v>0</v>
      </c>
      <c r="N118" s="236">
        <f t="shared" si="278"/>
        <v>0</v>
      </c>
      <c r="O118" s="236">
        <f t="shared" si="278"/>
        <v>0</v>
      </c>
      <c r="P118" s="236">
        <f t="shared" si="278"/>
        <v>0</v>
      </c>
      <c r="Q118" s="236">
        <f t="shared" si="278"/>
        <v>0</v>
      </c>
      <c r="R118" s="236">
        <f t="shared" si="278"/>
        <v>0</v>
      </c>
      <c r="S118" s="236">
        <f t="shared" si="278"/>
        <v>0</v>
      </c>
      <c r="T118" s="236">
        <f t="shared" si="278"/>
        <v>0</v>
      </c>
      <c r="U118" s="236">
        <f t="shared" si="278"/>
        <v>0</v>
      </c>
      <c r="V118" s="236">
        <f t="shared" si="278"/>
        <v>0</v>
      </c>
      <c r="W118" s="236">
        <f t="shared" si="278"/>
        <v>0</v>
      </c>
      <c r="X118" s="236">
        <f t="shared" si="278"/>
        <v>0</v>
      </c>
      <c r="Y118" s="236">
        <f t="shared" si="278"/>
        <v>0</v>
      </c>
    </row>
    <row r="119" spans="1:39" s="161" customFormat="1" ht="15" customHeight="1" x14ac:dyDescent="0.2">
      <c r="A119" s="165" t="s">
        <v>254</v>
      </c>
      <c r="B119" s="165"/>
      <c r="C119" s="237" t="s">
        <v>255</v>
      </c>
      <c r="D119" s="158"/>
      <c r="E119" s="159"/>
      <c r="F119" s="159"/>
      <c r="G119" s="159"/>
      <c r="H119" s="160"/>
      <c r="I119" s="160"/>
      <c r="J119" s="160"/>
      <c r="K119" s="160"/>
      <c r="L119" s="160"/>
      <c r="M119" s="160"/>
      <c r="N119" s="160"/>
      <c r="O119" s="160"/>
      <c r="P119" s="160"/>
      <c r="Q119" s="160"/>
      <c r="R119" s="160"/>
      <c r="S119" s="160"/>
      <c r="T119" s="160"/>
      <c r="U119" s="160"/>
      <c r="V119" s="160"/>
      <c r="W119" s="160"/>
      <c r="X119" s="160"/>
      <c r="Y119" s="160"/>
    </row>
    <row r="120" spans="1:39" s="24" customFormat="1" ht="39.75" customHeight="1" x14ac:dyDescent="0.2">
      <c r="A120" s="38" t="s">
        <v>42</v>
      </c>
      <c r="B120" s="39">
        <v>260</v>
      </c>
      <c r="C120" s="39"/>
      <c r="D120" s="119" t="s">
        <v>19</v>
      </c>
      <c r="E120" s="108">
        <f t="shared" ref="E120:Y120" si="279">E121+E161+E201+E241+E246+E251+E256+E261+E272+E281+E293+E298+E303</f>
        <v>1138793.6600000001</v>
      </c>
      <c r="F120" s="108">
        <f t="shared" si="279"/>
        <v>1164193.6600000001</v>
      </c>
      <c r="G120" s="108">
        <f t="shared" si="279"/>
        <v>1168693.3599999999</v>
      </c>
      <c r="H120" s="108">
        <f t="shared" si="279"/>
        <v>1116793.6600000001</v>
      </c>
      <c r="I120" s="108">
        <f t="shared" si="279"/>
        <v>1142193.6600000001</v>
      </c>
      <c r="J120" s="108">
        <f t="shared" si="279"/>
        <v>1146693.3599999999</v>
      </c>
      <c r="K120" s="108">
        <f t="shared" si="279"/>
        <v>22000</v>
      </c>
      <c r="L120" s="108">
        <f t="shared" si="279"/>
        <v>22000</v>
      </c>
      <c r="M120" s="108">
        <f t="shared" si="279"/>
        <v>22000</v>
      </c>
      <c r="N120" s="108">
        <f t="shared" si="279"/>
        <v>0</v>
      </c>
      <c r="O120" s="108">
        <f t="shared" si="279"/>
        <v>0</v>
      </c>
      <c r="P120" s="108">
        <f t="shared" si="279"/>
        <v>0</v>
      </c>
      <c r="Q120" s="108">
        <f t="shared" si="279"/>
        <v>0</v>
      </c>
      <c r="R120" s="108">
        <f t="shared" si="279"/>
        <v>0</v>
      </c>
      <c r="S120" s="108">
        <f t="shared" si="279"/>
        <v>0</v>
      </c>
      <c r="T120" s="108">
        <f t="shared" si="279"/>
        <v>0</v>
      </c>
      <c r="U120" s="108">
        <f t="shared" si="279"/>
        <v>0</v>
      </c>
      <c r="V120" s="108">
        <f t="shared" si="279"/>
        <v>0</v>
      </c>
      <c r="W120" s="108">
        <f t="shared" si="279"/>
        <v>0</v>
      </c>
      <c r="X120" s="108">
        <f t="shared" si="279"/>
        <v>0</v>
      </c>
      <c r="Y120" s="108">
        <f t="shared" si="279"/>
        <v>0</v>
      </c>
      <c r="Z120" s="49"/>
      <c r="AA120" s="49"/>
      <c r="AB120" s="49"/>
      <c r="AC120" s="49"/>
      <c r="AD120" s="49"/>
      <c r="AE120" s="49"/>
      <c r="AF120" s="49"/>
      <c r="AG120" s="49"/>
      <c r="AH120" s="49"/>
      <c r="AI120" s="49"/>
      <c r="AJ120" s="49"/>
      <c r="AK120" s="49"/>
      <c r="AL120" s="49"/>
      <c r="AM120" s="49"/>
    </row>
    <row r="121" spans="1:39" s="24" customFormat="1" ht="83.25" customHeight="1" x14ac:dyDescent="0.2">
      <c r="A121" s="55" t="s">
        <v>87</v>
      </c>
      <c r="B121" s="51"/>
      <c r="C121" s="51"/>
      <c r="D121" s="111" t="s">
        <v>296</v>
      </c>
      <c r="E121" s="116">
        <f>E122</f>
        <v>985984.66</v>
      </c>
      <c r="F121" s="116">
        <f t="shared" ref="F121:G122" si="280">F122</f>
        <v>1011384.66</v>
      </c>
      <c r="G121" s="116">
        <f t="shared" si="280"/>
        <v>1015884.36</v>
      </c>
      <c r="H121" s="116">
        <f t="shared" ref="H121:W122" si="281">H122</f>
        <v>985984.66</v>
      </c>
      <c r="I121" s="116">
        <f t="shared" si="281"/>
        <v>1011384.66</v>
      </c>
      <c r="J121" s="116">
        <f t="shared" si="281"/>
        <v>1015884.36</v>
      </c>
      <c r="K121" s="116">
        <f t="shared" si="281"/>
        <v>0</v>
      </c>
      <c r="L121" s="116">
        <f t="shared" si="281"/>
        <v>0</v>
      </c>
      <c r="M121" s="116">
        <f t="shared" si="281"/>
        <v>0</v>
      </c>
      <c r="N121" s="116">
        <f t="shared" si="281"/>
        <v>0</v>
      </c>
      <c r="O121" s="116">
        <f t="shared" si="281"/>
        <v>0</v>
      </c>
      <c r="P121" s="116">
        <f t="shared" si="281"/>
        <v>0</v>
      </c>
      <c r="Q121" s="116">
        <f t="shared" si="281"/>
        <v>0</v>
      </c>
      <c r="R121" s="116">
        <f t="shared" si="281"/>
        <v>0</v>
      </c>
      <c r="S121" s="116">
        <f t="shared" si="281"/>
        <v>0</v>
      </c>
      <c r="T121" s="116">
        <f t="shared" si="281"/>
        <v>0</v>
      </c>
      <c r="U121" s="116">
        <f t="shared" si="281"/>
        <v>0</v>
      </c>
      <c r="V121" s="116">
        <f t="shared" si="281"/>
        <v>0</v>
      </c>
      <c r="W121" s="116">
        <f t="shared" si="281"/>
        <v>0</v>
      </c>
      <c r="X121" s="116">
        <f t="shared" ref="X121:Y122" si="282">X122</f>
        <v>0</v>
      </c>
      <c r="Y121" s="116">
        <f t="shared" si="282"/>
        <v>0</v>
      </c>
      <c r="Z121" s="49"/>
      <c r="AA121" s="49"/>
      <c r="AB121" s="49"/>
      <c r="AC121" s="49"/>
      <c r="AD121" s="49"/>
      <c r="AE121" s="49"/>
      <c r="AF121" s="49"/>
      <c r="AG121" s="49"/>
      <c r="AH121" s="49"/>
      <c r="AI121" s="49"/>
      <c r="AJ121" s="49"/>
      <c r="AK121" s="49"/>
      <c r="AL121" s="49"/>
      <c r="AM121" s="49"/>
    </row>
    <row r="122" spans="1:39" s="24" customFormat="1" ht="40.5" customHeight="1" x14ac:dyDescent="0.2">
      <c r="A122" s="55" t="s">
        <v>166</v>
      </c>
      <c r="B122" s="51"/>
      <c r="C122" s="51"/>
      <c r="D122" s="111" t="s">
        <v>320</v>
      </c>
      <c r="E122" s="116">
        <f>E123</f>
        <v>985984.66</v>
      </c>
      <c r="F122" s="116">
        <f t="shared" si="280"/>
        <v>1011384.66</v>
      </c>
      <c r="G122" s="116">
        <f t="shared" si="280"/>
        <v>1015884.36</v>
      </c>
      <c r="H122" s="116">
        <f t="shared" si="281"/>
        <v>985984.66</v>
      </c>
      <c r="I122" s="116">
        <f t="shared" si="281"/>
        <v>1011384.66</v>
      </c>
      <c r="J122" s="116">
        <f t="shared" si="281"/>
        <v>1015884.36</v>
      </c>
      <c r="K122" s="116">
        <f t="shared" si="281"/>
        <v>0</v>
      </c>
      <c r="L122" s="116">
        <f t="shared" si="281"/>
        <v>0</v>
      </c>
      <c r="M122" s="116">
        <f t="shared" si="281"/>
        <v>0</v>
      </c>
      <c r="N122" s="116">
        <f t="shared" si="281"/>
        <v>0</v>
      </c>
      <c r="O122" s="116">
        <f t="shared" si="281"/>
        <v>0</v>
      </c>
      <c r="P122" s="116">
        <f t="shared" si="281"/>
        <v>0</v>
      </c>
      <c r="Q122" s="116">
        <f t="shared" si="281"/>
        <v>0</v>
      </c>
      <c r="R122" s="116">
        <f t="shared" si="281"/>
        <v>0</v>
      </c>
      <c r="S122" s="116">
        <f t="shared" si="281"/>
        <v>0</v>
      </c>
      <c r="T122" s="116">
        <f t="shared" si="281"/>
        <v>0</v>
      </c>
      <c r="U122" s="116">
        <f t="shared" si="281"/>
        <v>0</v>
      </c>
      <c r="V122" s="116">
        <f t="shared" si="281"/>
        <v>0</v>
      </c>
      <c r="W122" s="116">
        <f t="shared" si="281"/>
        <v>0</v>
      </c>
      <c r="X122" s="116">
        <f t="shared" si="282"/>
        <v>0</v>
      </c>
      <c r="Y122" s="116">
        <f t="shared" si="282"/>
        <v>0</v>
      </c>
      <c r="Z122" s="49"/>
      <c r="AA122" s="49"/>
      <c r="AB122" s="49"/>
      <c r="AC122" s="49"/>
      <c r="AD122" s="49"/>
      <c r="AE122" s="49"/>
      <c r="AF122" s="49"/>
      <c r="AG122" s="49"/>
      <c r="AH122" s="49"/>
      <c r="AI122" s="49"/>
      <c r="AJ122" s="49"/>
      <c r="AK122" s="49"/>
      <c r="AL122" s="49"/>
      <c r="AM122" s="49"/>
    </row>
    <row r="123" spans="1:39" s="24" customFormat="1" ht="36" customHeight="1" x14ac:dyDescent="0.2">
      <c r="A123" s="55" t="s">
        <v>168</v>
      </c>
      <c r="B123" s="51"/>
      <c r="C123" s="51"/>
      <c r="D123" s="111" t="s">
        <v>321</v>
      </c>
      <c r="E123" s="116">
        <f>E124+E127+E133+E139+E146+E153</f>
        <v>985984.66</v>
      </c>
      <c r="F123" s="116">
        <f t="shared" ref="F123:Y123" si="283">F124+F127+F133+F139+F146+F153</f>
        <v>1011384.66</v>
      </c>
      <c r="G123" s="116">
        <f t="shared" si="283"/>
        <v>1015884.36</v>
      </c>
      <c r="H123" s="116">
        <f t="shared" si="283"/>
        <v>985984.66</v>
      </c>
      <c r="I123" s="116">
        <f t="shared" si="283"/>
        <v>1011384.66</v>
      </c>
      <c r="J123" s="116">
        <f t="shared" si="283"/>
        <v>1015884.36</v>
      </c>
      <c r="K123" s="116">
        <f t="shared" si="283"/>
        <v>0</v>
      </c>
      <c r="L123" s="116">
        <f t="shared" si="283"/>
        <v>0</v>
      </c>
      <c r="M123" s="116">
        <f t="shared" si="283"/>
        <v>0</v>
      </c>
      <c r="N123" s="116">
        <f t="shared" si="283"/>
        <v>0</v>
      </c>
      <c r="O123" s="116">
        <f t="shared" si="283"/>
        <v>0</v>
      </c>
      <c r="P123" s="116">
        <f t="shared" si="283"/>
        <v>0</v>
      </c>
      <c r="Q123" s="116">
        <f t="shared" si="283"/>
        <v>0</v>
      </c>
      <c r="R123" s="116">
        <f t="shared" si="283"/>
        <v>0</v>
      </c>
      <c r="S123" s="116">
        <f t="shared" si="283"/>
        <v>0</v>
      </c>
      <c r="T123" s="116">
        <f t="shared" si="283"/>
        <v>0</v>
      </c>
      <c r="U123" s="116">
        <f t="shared" si="283"/>
        <v>0</v>
      </c>
      <c r="V123" s="116">
        <f t="shared" si="283"/>
        <v>0</v>
      </c>
      <c r="W123" s="116">
        <f t="shared" si="283"/>
        <v>0</v>
      </c>
      <c r="X123" s="116">
        <f t="shared" si="283"/>
        <v>0</v>
      </c>
      <c r="Y123" s="116">
        <f t="shared" si="283"/>
        <v>0</v>
      </c>
      <c r="Z123" s="49"/>
      <c r="AA123" s="49"/>
      <c r="AB123" s="49"/>
      <c r="AC123" s="49"/>
      <c r="AD123" s="49"/>
      <c r="AE123" s="49"/>
      <c r="AF123" s="49"/>
      <c r="AG123" s="49"/>
      <c r="AH123" s="49"/>
      <c r="AI123" s="49"/>
      <c r="AJ123" s="49"/>
      <c r="AK123" s="49"/>
      <c r="AL123" s="49"/>
      <c r="AM123" s="49"/>
    </row>
    <row r="124" spans="1:39" s="139" customFormat="1" ht="15" customHeight="1" x14ac:dyDescent="0.2">
      <c r="A124" s="238" t="s">
        <v>108</v>
      </c>
      <c r="B124" s="229"/>
      <c r="C124" s="229" t="s">
        <v>237</v>
      </c>
      <c r="D124" s="227"/>
      <c r="E124" s="228">
        <f>E125+E126</f>
        <v>25725</v>
      </c>
      <c r="F124" s="228">
        <f t="shared" ref="F124:Y124" si="284">F125+F126</f>
        <v>25725</v>
      </c>
      <c r="G124" s="228">
        <f t="shared" si="284"/>
        <v>30225</v>
      </c>
      <c r="H124" s="228">
        <f t="shared" si="284"/>
        <v>25725</v>
      </c>
      <c r="I124" s="228">
        <f t="shared" si="284"/>
        <v>25725</v>
      </c>
      <c r="J124" s="228">
        <f t="shared" si="284"/>
        <v>30225</v>
      </c>
      <c r="K124" s="228">
        <f t="shared" si="284"/>
        <v>0</v>
      </c>
      <c r="L124" s="228">
        <f t="shared" si="284"/>
        <v>0</v>
      </c>
      <c r="M124" s="228">
        <f t="shared" si="284"/>
        <v>0</v>
      </c>
      <c r="N124" s="228">
        <f t="shared" si="284"/>
        <v>0</v>
      </c>
      <c r="O124" s="228">
        <f t="shared" si="284"/>
        <v>0</v>
      </c>
      <c r="P124" s="228">
        <f t="shared" si="284"/>
        <v>0</v>
      </c>
      <c r="Q124" s="228">
        <f t="shared" si="284"/>
        <v>0</v>
      </c>
      <c r="R124" s="228">
        <f t="shared" si="284"/>
        <v>0</v>
      </c>
      <c r="S124" s="228">
        <f t="shared" si="284"/>
        <v>0</v>
      </c>
      <c r="T124" s="228">
        <f t="shared" si="284"/>
        <v>0</v>
      </c>
      <c r="U124" s="228">
        <f t="shared" si="284"/>
        <v>0</v>
      </c>
      <c r="V124" s="228">
        <f t="shared" si="284"/>
        <v>0</v>
      </c>
      <c r="W124" s="228">
        <f t="shared" si="284"/>
        <v>0</v>
      </c>
      <c r="X124" s="228">
        <f t="shared" si="284"/>
        <v>0</v>
      </c>
      <c r="Y124" s="228">
        <f t="shared" si="284"/>
        <v>0</v>
      </c>
      <c r="Z124" s="138"/>
      <c r="AA124" s="138"/>
      <c r="AB124" s="138"/>
      <c r="AC124" s="138"/>
      <c r="AD124" s="138"/>
      <c r="AE124" s="138"/>
      <c r="AF124" s="138"/>
      <c r="AG124" s="138"/>
      <c r="AH124" s="138"/>
      <c r="AI124" s="138"/>
      <c r="AJ124" s="138"/>
      <c r="AK124" s="138"/>
      <c r="AL124" s="138"/>
      <c r="AM124" s="138"/>
    </row>
    <row r="125" spans="1:39" s="139" customFormat="1" ht="15" customHeight="1" x14ac:dyDescent="0.2">
      <c r="A125" s="152" t="s">
        <v>238</v>
      </c>
      <c r="B125" s="134"/>
      <c r="C125" s="134" t="s">
        <v>239</v>
      </c>
      <c r="D125" s="135"/>
      <c r="E125" s="136">
        <f>H125+K125+N125+Q125+T125</f>
        <v>15225</v>
      </c>
      <c r="F125" s="136">
        <f>I125+L125+O125+R125+U125</f>
        <v>15225</v>
      </c>
      <c r="G125" s="136">
        <f>J125+M125+P125+S125+V125</f>
        <v>15225</v>
      </c>
      <c r="H125" s="137">
        <v>15225</v>
      </c>
      <c r="I125" s="137">
        <v>15225</v>
      </c>
      <c r="J125" s="137">
        <v>15225</v>
      </c>
      <c r="K125" s="137"/>
      <c r="L125" s="137"/>
      <c r="M125" s="137"/>
      <c r="N125" s="137"/>
      <c r="O125" s="137"/>
      <c r="P125" s="137"/>
      <c r="Q125" s="137"/>
      <c r="R125" s="137"/>
      <c r="S125" s="137"/>
      <c r="T125" s="137"/>
      <c r="U125" s="137"/>
      <c r="V125" s="137"/>
      <c r="W125" s="137"/>
      <c r="X125" s="137"/>
      <c r="Y125" s="137"/>
      <c r="Z125" s="138"/>
      <c r="AA125" s="138"/>
      <c r="AB125" s="138"/>
      <c r="AC125" s="138"/>
      <c r="AD125" s="138"/>
      <c r="AE125" s="138"/>
      <c r="AF125" s="138"/>
      <c r="AG125" s="138"/>
      <c r="AH125" s="138"/>
      <c r="AI125" s="138"/>
      <c r="AJ125" s="138"/>
      <c r="AK125" s="138"/>
      <c r="AL125" s="138"/>
      <c r="AM125" s="138"/>
    </row>
    <row r="126" spans="1:39" s="139" customFormat="1" ht="15" customHeight="1" x14ac:dyDescent="0.2">
      <c r="A126" s="152" t="s">
        <v>240</v>
      </c>
      <c r="B126" s="134"/>
      <c r="C126" s="134" t="s">
        <v>241</v>
      </c>
      <c r="D126" s="135"/>
      <c r="E126" s="136">
        <f t="shared" ref="E126" si="285">H126+K126+N126+Q126+T126</f>
        <v>10500</v>
      </c>
      <c r="F126" s="136">
        <f t="shared" ref="F126:G132" si="286">I126+L126+O126+R126+U126</f>
        <v>10500</v>
      </c>
      <c r="G126" s="136">
        <f t="shared" si="286"/>
        <v>15000</v>
      </c>
      <c r="H126" s="137">
        <v>10500</v>
      </c>
      <c r="I126" s="137">
        <v>10500</v>
      </c>
      <c r="J126" s="137">
        <v>15000</v>
      </c>
      <c r="K126" s="137"/>
      <c r="L126" s="137"/>
      <c r="M126" s="137"/>
      <c r="N126" s="137"/>
      <c r="O126" s="137"/>
      <c r="P126" s="137"/>
      <c r="Q126" s="137"/>
      <c r="R126" s="137"/>
      <c r="S126" s="137"/>
      <c r="T126" s="137"/>
      <c r="U126" s="137"/>
      <c r="V126" s="137"/>
      <c r="W126" s="137"/>
      <c r="X126" s="137"/>
      <c r="Y126" s="137"/>
      <c r="Z126" s="138"/>
      <c r="AA126" s="138"/>
      <c r="AB126" s="138"/>
      <c r="AC126" s="138"/>
      <c r="AD126" s="138"/>
      <c r="AE126" s="138"/>
      <c r="AF126" s="138"/>
      <c r="AG126" s="138"/>
      <c r="AH126" s="138"/>
      <c r="AI126" s="138"/>
      <c r="AJ126" s="138"/>
      <c r="AK126" s="138"/>
      <c r="AL126" s="138"/>
      <c r="AM126" s="138"/>
    </row>
    <row r="127" spans="1:39" s="139" customFormat="1" ht="15" customHeight="1" x14ac:dyDescent="0.2">
      <c r="A127" s="238" t="s">
        <v>109</v>
      </c>
      <c r="B127" s="229"/>
      <c r="C127" s="229" t="s">
        <v>226</v>
      </c>
      <c r="D127" s="227"/>
      <c r="E127" s="228">
        <f>SUM(E128:E132)</f>
        <v>598664.76</v>
      </c>
      <c r="F127" s="228">
        <f t="shared" ref="F127:Y127" si="287">SUM(F128:F132)</f>
        <v>598664.76</v>
      </c>
      <c r="G127" s="228">
        <f t="shared" si="287"/>
        <v>598664.76</v>
      </c>
      <c r="H127" s="228">
        <f t="shared" si="287"/>
        <v>598664.76</v>
      </c>
      <c r="I127" s="228">
        <f t="shared" si="287"/>
        <v>598664.76</v>
      </c>
      <c r="J127" s="228">
        <f t="shared" si="287"/>
        <v>598664.76</v>
      </c>
      <c r="K127" s="228">
        <f t="shared" si="287"/>
        <v>0</v>
      </c>
      <c r="L127" s="228">
        <f t="shared" si="287"/>
        <v>0</v>
      </c>
      <c r="M127" s="228">
        <f t="shared" si="287"/>
        <v>0</v>
      </c>
      <c r="N127" s="228">
        <f t="shared" si="287"/>
        <v>0</v>
      </c>
      <c r="O127" s="228">
        <f t="shared" si="287"/>
        <v>0</v>
      </c>
      <c r="P127" s="228">
        <f t="shared" si="287"/>
        <v>0</v>
      </c>
      <c r="Q127" s="228">
        <f t="shared" si="287"/>
        <v>0</v>
      </c>
      <c r="R127" s="228">
        <f t="shared" si="287"/>
        <v>0</v>
      </c>
      <c r="S127" s="228">
        <f t="shared" si="287"/>
        <v>0</v>
      </c>
      <c r="T127" s="228">
        <f t="shared" si="287"/>
        <v>0</v>
      </c>
      <c r="U127" s="228">
        <f t="shared" si="287"/>
        <v>0</v>
      </c>
      <c r="V127" s="228">
        <f t="shared" si="287"/>
        <v>0</v>
      </c>
      <c r="W127" s="228">
        <f t="shared" si="287"/>
        <v>0</v>
      </c>
      <c r="X127" s="228">
        <f t="shared" si="287"/>
        <v>0</v>
      </c>
      <c r="Y127" s="228">
        <f t="shared" si="287"/>
        <v>0</v>
      </c>
      <c r="Z127" s="138"/>
      <c r="AA127" s="138"/>
      <c r="AB127" s="138"/>
      <c r="AC127" s="138"/>
      <c r="AD127" s="138"/>
      <c r="AE127" s="138"/>
      <c r="AF127" s="138"/>
      <c r="AG127" s="138"/>
      <c r="AH127" s="138"/>
      <c r="AI127" s="138"/>
      <c r="AJ127" s="138"/>
      <c r="AK127" s="138"/>
      <c r="AL127" s="138"/>
      <c r="AM127" s="138"/>
    </row>
    <row r="128" spans="1:39" s="139" customFormat="1" ht="15" customHeight="1" x14ac:dyDescent="0.2">
      <c r="A128" s="152" t="s">
        <v>227</v>
      </c>
      <c r="B128" s="165"/>
      <c r="C128" s="134" t="s">
        <v>229</v>
      </c>
      <c r="D128" s="135"/>
      <c r="E128" s="136">
        <f t="shared" ref="E128:E132" si="288">H128+K128+N128+Q128+T128</f>
        <v>0</v>
      </c>
      <c r="F128" s="136">
        <f t="shared" si="286"/>
        <v>0</v>
      </c>
      <c r="G128" s="136">
        <f t="shared" si="286"/>
        <v>0</v>
      </c>
      <c r="H128" s="137"/>
      <c r="I128" s="137"/>
      <c r="J128" s="137"/>
      <c r="K128" s="137"/>
      <c r="L128" s="137"/>
      <c r="M128" s="137"/>
      <c r="N128" s="137"/>
      <c r="O128" s="137"/>
      <c r="P128" s="137"/>
      <c r="Q128" s="137"/>
      <c r="R128" s="137"/>
      <c r="S128" s="137"/>
      <c r="T128" s="137"/>
      <c r="U128" s="137"/>
      <c r="V128" s="137"/>
      <c r="W128" s="137"/>
      <c r="X128" s="137"/>
      <c r="Y128" s="137"/>
      <c r="Z128" s="138"/>
      <c r="AA128" s="138"/>
      <c r="AB128" s="138"/>
      <c r="AC128" s="138"/>
      <c r="AD128" s="138"/>
      <c r="AE128" s="138"/>
      <c r="AF128" s="138"/>
      <c r="AG128" s="138"/>
      <c r="AH128" s="138"/>
      <c r="AI128" s="138"/>
      <c r="AJ128" s="138"/>
      <c r="AK128" s="138"/>
      <c r="AL128" s="138"/>
      <c r="AM128" s="138"/>
    </row>
    <row r="129" spans="1:39" s="139" customFormat="1" ht="15" customHeight="1" x14ac:dyDescent="0.2">
      <c r="A129" s="152" t="s">
        <v>232</v>
      </c>
      <c r="B129" s="165"/>
      <c r="C129" s="134" t="s">
        <v>233</v>
      </c>
      <c r="D129" s="135"/>
      <c r="E129" s="136">
        <f t="shared" si="288"/>
        <v>262598.2</v>
      </c>
      <c r="F129" s="136">
        <f t="shared" si="286"/>
        <v>262598.2</v>
      </c>
      <c r="G129" s="136">
        <f t="shared" si="286"/>
        <v>262598.2</v>
      </c>
      <c r="H129" s="137">
        <v>262598.2</v>
      </c>
      <c r="I129" s="137">
        <v>262598.2</v>
      </c>
      <c r="J129" s="137">
        <v>262598.2</v>
      </c>
      <c r="K129" s="137"/>
      <c r="L129" s="137"/>
      <c r="M129" s="137"/>
      <c r="N129" s="137"/>
      <c r="O129" s="137"/>
      <c r="P129" s="137"/>
      <c r="Q129" s="137"/>
      <c r="R129" s="137"/>
      <c r="S129" s="137"/>
      <c r="T129" s="137"/>
      <c r="U129" s="137"/>
      <c r="V129" s="137"/>
      <c r="W129" s="137"/>
      <c r="X129" s="137"/>
      <c r="Y129" s="137"/>
      <c r="Z129" s="138"/>
      <c r="AA129" s="138"/>
      <c r="AB129" s="138"/>
      <c r="AC129" s="138"/>
      <c r="AD129" s="138"/>
      <c r="AE129" s="138"/>
      <c r="AF129" s="138"/>
      <c r="AG129" s="138"/>
      <c r="AH129" s="138"/>
      <c r="AI129" s="138"/>
      <c r="AJ129" s="138"/>
      <c r="AK129" s="138"/>
      <c r="AL129" s="138"/>
      <c r="AM129" s="138"/>
    </row>
    <row r="130" spans="1:39" s="139" customFormat="1" ht="15" customHeight="1" x14ac:dyDescent="0.2">
      <c r="A130" s="152" t="s">
        <v>228</v>
      </c>
      <c r="B130" s="165"/>
      <c r="C130" s="134" t="s">
        <v>230</v>
      </c>
      <c r="D130" s="135"/>
      <c r="E130" s="136">
        <f t="shared" si="288"/>
        <v>152771</v>
      </c>
      <c r="F130" s="136">
        <f t="shared" si="286"/>
        <v>152771</v>
      </c>
      <c r="G130" s="136">
        <f t="shared" si="286"/>
        <v>152771</v>
      </c>
      <c r="H130" s="137">
        <v>152771</v>
      </c>
      <c r="I130" s="137">
        <v>152771</v>
      </c>
      <c r="J130" s="137">
        <v>152771</v>
      </c>
      <c r="K130" s="137"/>
      <c r="L130" s="137"/>
      <c r="M130" s="137"/>
      <c r="N130" s="137"/>
      <c r="O130" s="137"/>
      <c r="P130" s="137"/>
      <c r="Q130" s="137"/>
      <c r="R130" s="137"/>
      <c r="S130" s="137"/>
      <c r="T130" s="137"/>
      <c r="U130" s="137"/>
      <c r="V130" s="137"/>
      <c r="W130" s="137"/>
      <c r="X130" s="137"/>
      <c r="Y130" s="137"/>
      <c r="Z130" s="138"/>
      <c r="AA130" s="138"/>
      <c r="AB130" s="138"/>
      <c r="AC130" s="138"/>
      <c r="AD130" s="138"/>
      <c r="AE130" s="138"/>
      <c r="AF130" s="138"/>
      <c r="AG130" s="138"/>
      <c r="AH130" s="138"/>
      <c r="AI130" s="138"/>
      <c r="AJ130" s="138"/>
      <c r="AK130" s="138"/>
      <c r="AL130" s="138"/>
      <c r="AM130" s="138"/>
    </row>
    <row r="131" spans="1:39" s="139" customFormat="1" ht="15" customHeight="1" x14ac:dyDescent="0.2">
      <c r="A131" s="152" t="s">
        <v>234</v>
      </c>
      <c r="B131" s="165"/>
      <c r="C131" s="134" t="s">
        <v>231</v>
      </c>
      <c r="D131" s="135"/>
      <c r="E131" s="136">
        <f t="shared" si="288"/>
        <v>183295.56</v>
      </c>
      <c r="F131" s="136">
        <f t="shared" si="286"/>
        <v>183295.56</v>
      </c>
      <c r="G131" s="136">
        <f t="shared" si="286"/>
        <v>183295.56</v>
      </c>
      <c r="H131" s="137">
        <v>183295.56</v>
      </c>
      <c r="I131" s="137">
        <v>183295.56</v>
      </c>
      <c r="J131" s="137">
        <v>183295.56</v>
      </c>
      <c r="K131" s="137"/>
      <c r="L131" s="137"/>
      <c r="M131" s="137"/>
      <c r="N131" s="137"/>
      <c r="O131" s="137"/>
      <c r="P131" s="137"/>
      <c r="Q131" s="137"/>
      <c r="R131" s="137"/>
      <c r="S131" s="137"/>
      <c r="T131" s="137"/>
      <c r="U131" s="137"/>
      <c r="V131" s="137"/>
      <c r="W131" s="137"/>
      <c r="X131" s="137"/>
      <c r="Y131" s="137"/>
      <c r="Z131" s="138"/>
      <c r="AA131" s="138"/>
      <c r="AB131" s="138"/>
      <c r="AC131" s="138"/>
      <c r="AD131" s="138"/>
      <c r="AE131" s="138"/>
      <c r="AF131" s="138"/>
      <c r="AG131" s="138"/>
      <c r="AH131" s="138"/>
      <c r="AI131" s="138"/>
      <c r="AJ131" s="138"/>
      <c r="AK131" s="138"/>
      <c r="AL131" s="138"/>
      <c r="AM131" s="138"/>
    </row>
    <row r="132" spans="1:39" s="139" customFormat="1" ht="15" customHeight="1" x14ac:dyDescent="0.2">
      <c r="A132" s="152" t="s">
        <v>236</v>
      </c>
      <c r="B132" s="165"/>
      <c r="C132" s="134" t="s">
        <v>235</v>
      </c>
      <c r="D132" s="135"/>
      <c r="E132" s="136">
        <f t="shared" si="288"/>
        <v>0</v>
      </c>
      <c r="F132" s="136">
        <f t="shared" si="286"/>
        <v>0</v>
      </c>
      <c r="G132" s="136">
        <f t="shared" si="286"/>
        <v>0</v>
      </c>
      <c r="H132" s="137"/>
      <c r="I132" s="137"/>
      <c r="J132" s="137"/>
      <c r="K132" s="137"/>
      <c r="L132" s="137"/>
      <c r="M132" s="137"/>
      <c r="N132" s="137"/>
      <c r="O132" s="137"/>
      <c r="P132" s="137"/>
      <c r="Q132" s="137"/>
      <c r="R132" s="137"/>
      <c r="S132" s="137"/>
      <c r="T132" s="137"/>
      <c r="U132" s="137"/>
      <c r="V132" s="137"/>
      <c r="W132" s="137"/>
      <c r="X132" s="137"/>
      <c r="Y132" s="137"/>
      <c r="Z132" s="138"/>
      <c r="AA132" s="138"/>
      <c r="AB132" s="138"/>
      <c r="AC132" s="138"/>
      <c r="AD132" s="138"/>
      <c r="AE132" s="138"/>
      <c r="AF132" s="138"/>
      <c r="AG132" s="138"/>
      <c r="AH132" s="138"/>
      <c r="AI132" s="138"/>
      <c r="AJ132" s="138"/>
      <c r="AK132" s="138"/>
      <c r="AL132" s="138"/>
      <c r="AM132" s="138"/>
    </row>
    <row r="133" spans="1:39" s="139" customFormat="1" ht="15" customHeight="1" x14ac:dyDescent="0.2">
      <c r="A133" s="238" t="s">
        <v>110</v>
      </c>
      <c r="B133" s="229"/>
      <c r="C133" s="229" t="s">
        <v>242</v>
      </c>
      <c r="D133" s="227"/>
      <c r="E133" s="228">
        <f>SUM(E134:E138)</f>
        <v>141402.9</v>
      </c>
      <c r="F133" s="228">
        <f t="shared" ref="F133:Y133" si="289">SUM(F134:F138)</f>
        <v>166802.9</v>
      </c>
      <c r="G133" s="228">
        <f t="shared" si="289"/>
        <v>166802.6</v>
      </c>
      <c r="H133" s="228">
        <f t="shared" si="289"/>
        <v>141402.9</v>
      </c>
      <c r="I133" s="228">
        <f t="shared" si="289"/>
        <v>166802.9</v>
      </c>
      <c r="J133" s="228">
        <f t="shared" si="289"/>
        <v>166802.6</v>
      </c>
      <c r="K133" s="228">
        <f t="shared" si="289"/>
        <v>0</v>
      </c>
      <c r="L133" s="228">
        <f t="shared" si="289"/>
        <v>0</v>
      </c>
      <c r="M133" s="228">
        <f t="shared" si="289"/>
        <v>0</v>
      </c>
      <c r="N133" s="228">
        <f t="shared" si="289"/>
        <v>0</v>
      </c>
      <c r="O133" s="228">
        <f t="shared" si="289"/>
        <v>0</v>
      </c>
      <c r="P133" s="228">
        <f t="shared" si="289"/>
        <v>0</v>
      </c>
      <c r="Q133" s="228">
        <f t="shared" si="289"/>
        <v>0</v>
      </c>
      <c r="R133" s="228">
        <f t="shared" si="289"/>
        <v>0</v>
      </c>
      <c r="S133" s="228">
        <f t="shared" si="289"/>
        <v>0</v>
      </c>
      <c r="T133" s="228">
        <f t="shared" si="289"/>
        <v>0</v>
      </c>
      <c r="U133" s="228">
        <f t="shared" si="289"/>
        <v>0</v>
      </c>
      <c r="V133" s="228">
        <f t="shared" si="289"/>
        <v>0</v>
      </c>
      <c r="W133" s="228">
        <f t="shared" si="289"/>
        <v>0</v>
      </c>
      <c r="X133" s="228">
        <f t="shared" si="289"/>
        <v>0</v>
      </c>
      <c r="Y133" s="228">
        <f t="shared" si="289"/>
        <v>0</v>
      </c>
      <c r="Z133" s="138"/>
      <c r="AA133" s="138"/>
      <c r="AB133" s="138"/>
      <c r="AC133" s="138"/>
      <c r="AD133" s="138"/>
      <c r="AE133" s="138"/>
      <c r="AF133" s="138"/>
      <c r="AG133" s="138"/>
      <c r="AH133" s="138"/>
      <c r="AI133" s="138"/>
      <c r="AJ133" s="138"/>
      <c r="AK133" s="138"/>
      <c r="AL133" s="138"/>
      <c r="AM133" s="138"/>
    </row>
    <row r="134" spans="1:39" s="139" customFormat="1" ht="15" customHeight="1" x14ac:dyDescent="0.2">
      <c r="A134" s="152" t="s">
        <v>243</v>
      </c>
      <c r="B134" s="134"/>
      <c r="C134" s="134" t="s">
        <v>244</v>
      </c>
      <c r="D134" s="135"/>
      <c r="E134" s="136">
        <f t="shared" ref="E134:E138" si="290">H134+K134+N134+Q134+T134</f>
        <v>102250</v>
      </c>
      <c r="F134" s="136">
        <f t="shared" ref="F134:F138" si="291">I134+L134+O134+R134+U134</f>
        <v>127650</v>
      </c>
      <c r="G134" s="136">
        <f t="shared" ref="G134:G138" si="292">J134+M134+P134+S134+V134</f>
        <v>127650</v>
      </c>
      <c r="H134" s="137">
        <v>102250</v>
      </c>
      <c r="I134" s="137">
        <v>127650</v>
      </c>
      <c r="J134" s="137">
        <v>127650</v>
      </c>
      <c r="K134" s="137"/>
      <c r="L134" s="137"/>
      <c r="M134" s="137"/>
      <c r="N134" s="137"/>
      <c r="O134" s="137"/>
      <c r="P134" s="137"/>
      <c r="Q134" s="137"/>
      <c r="R134" s="137"/>
      <c r="S134" s="137"/>
      <c r="T134" s="137"/>
      <c r="U134" s="137"/>
      <c r="V134" s="137"/>
      <c r="W134" s="137"/>
      <c r="X134" s="137"/>
      <c r="Y134" s="137"/>
      <c r="Z134" s="138"/>
      <c r="AA134" s="138"/>
      <c r="AB134" s="138"/>
      <c r="AC134" s="138"/>
      <c r="AD134" s="138"/>
      <c r="AE134" s="138"/>
      <c r="AF134" s="138"/>
      <c r="AG134" s="138"/>
      <c r="AH134" s="138"/>
      <c r="AI134" s="138"/>
      <c r="AJ134" s="138"/>
      <c r="AK134" s="138"/>
      <c r="AL134" s="138"/>
      <c r="AM134" s="138"/>
    </row>
    <row r="135" spans="1:39" s="139" customFormat="1" ht="30" customHeight="1" x14ac:dyDescent="0.2">
      <c r="A135" s="152" t="s">
        <v>245</v>
      </c>
      <c r="B135" s="134"/>
      <c r="C135" s="134" t="s">
        <v>246</v>
      </c>
      <c r="D135" s="135"/>
      <c r="E135" s="136">
        <f t="shared" si="290"/>
        <v>0</v>
      </c>
      <c r="F135" s="136">
        <f t="shared" si="291"/>
        <v>0</v>
      </c>
      <c r="G135" s="136">
        <f t="shared" si="292"/>
        <v>0</v>
      </c>
      <c r="H135" s="137"/>
      <c r="I135" s="137"/>
      <c r="J135" s="137"/>
      <c r="K135" s="137"/>
      <c r="L135" s="137"/>
      <c r="M135" s="137"/>
      <c r="N135" s="137"/>
      <c r="O135" s="137"/>
      <c r="P135" s="137"/>
      <c r="Q135" s="137"/>
      <c r="R135" s="137"/>
      <c r="S135" s="137"/>
      <c r="T135" s="137"/>
      <c r="U135" s="137"/>
      <c r="V135" s="137"/>
      <c r="W135" s="137"/>
      <c r="X135" s="137"/>
      <c r="Y135" s="137"/>
      <c r="Z135" s="138"/>
      <c r="AA135" s="138"/>
      <c r="AB135" s="138"/>
      <c r="AC135" s="138"/>
      <c r="AD135" s="138"/>
      <c r="AE135" s="138"/>
      <c r="AF135" s="138"/>
      <c r="AG135" s="138"/>
      <c r="AH135" s="138"/>
      <c r="AI135" s="138"/>
      <c r="AJ135" s="138"/>
      <c r="AK135" s="138"/>
      <c r="AL135" s="138"/>
      <c r="AM135" s="138"/>
    </row>
    <row r="136" spans="1:39" s="139" customFormat="1" ht="15" customHeight="1" x14ac:dyDescent="0.2">
      <c r="A136" s="152" t="s">
        <v>247</v>
      </c>
      <c r="B136" s="134"/>
      <c r="C136" s="134" t="s">
        <v>249</v>
      </c>
      <c r="D136" s="135"/>
      <c r="E136" s="136">
        <f t="shared" si="290"/>
        <v>35990</v>
      </c>
      <c r="F136" s="136">
        <f t="shared" si="291"/>
        <v>35990</v>
      </c>
      <c r="G136" s="136">
        <f t="shared" si="292"/>
        <v>35990</v>
      </c>
      <c r="H136" s="137">
        <v>35990</v>
      </c>
      <c r="I136" s="137">
        <v>35990</v>
      </c>
      <c r="J136" s="137">
        <v>35990</v>
      </c>
      <c r="K136" s="137"/>
      <c r="L136" s="137"/>
      <c r="M136" s="137"/>
      <c r="N136" s="137"/>
      <c r="O136" s="137"/>
      <c r="P136" s="137"/>
      <c r="Q136" s="137"/>
      <c r="R136" s="137"/>
      <c r="S136" s="137"/>
      <c r="T136" s="137"/>
      <c r="U136" s="137"/>
      <c r="V136" s="137"/>
      <c r="W136" s="137"/>
      <c r="X136" s="137"/>
      <c r="Y136" s="137"/>
      <c r="Z136" s="138"/>
      <c r="AA136" s="138"/>
      <c r="AB136" s="138"/>
      <c r="AC136" s="138"/>
      <c r="AD136" s="138"/>
      <c r="AE136" s="138"/>
      <c r="AF136" s="138"/>
      <c r="AG136" s="138"/>
      <c r="AH136" s="138"/>
      <c r="AI136" s="138"/>
      <c r="AJ136" s="138"/>
      <c r="AK136" s="138"/>
      <c r="AL136" s="138"/>
      <c r="AM136" s="138"/>
    </row>
    <row r="137" spans="1:39" s="139" customFormat="1" ht="15" customHeight="1" x14ac:dyDescent="0.2">
      <c r="A137" s="152" t="s">
        <v>248</v>
      </c>
      <c r="B137" s="134"/>
      <c r="C137" s="134" t="s">
        <v>250</v>
      </c>
      <c r="D137" s="135"/>
      <c r="E137" s="136">
        <f t="shared" si="290"/>
        <v>3162.9</v>
      </c>
      <c r="F137" s="136">
        <f t="shared" si="291"/>
        <v>3162.9</v>
      </c>
      <c r="G137" s="136">
        <f t="shared" si="292"/>
        <v>3162.6</v>
      </c>
      <c r="H137" s="137">
        <v>3162.9</v>
      </c>
      <c r="I137" s="137">
        <v>3162.9</v>
      </c>
      <c r="J137" s="137">
        <v>3162.6</v>
      </c>
      <c r="K137" s="137"/>
      <c r="L137" s="137"/>
      <c r="M137" s="137"/>
      <c r="N137" s="137"/>
      <c r="O137" s="137"/>
      <c r="P137" s="137"/>
      <c r="Q137" s="137"/>
      <c r="R137" s="137"/>
      <c r="S137" s="137"/>
      <c r="T137" s="137"/>
      <c r="U137" s="137"/>
      <c r="V137" s="137"/>
      <c r="W137" s="137"/>
      <c r="X137" s="137"/>
      <c r="Y137" s="137"/>
      <c r="Z137" s="138"/>
      <c r="AA137" s="138"/>
      <c r="AB137" s="138"/>
      <c r="AC137" s="138"/>
      <c r="AD137" s="138"/>
      <c r="AE137" s="138"/>
      <c r="AF137" s="138"/>
      <c r="AG137" s="138"/>
      <c r="AH137" s="138"/>
      <c r="AI137" s="138"/>
      <c r="AJ137" s="138"/>
      <c r="AK137" s="138"/>
      <c r="AL137" s="138"/>
      <c r="AM137" s="138"/>
    </row>
    <row r="138" spans="1:39" s="139" customFormat="1" ht="15" customHeight="1" x14ac:dyDescent="0.2">
      <c r="A138" s="152" t="s">
        <v>251</v>
      </c>
      <c r="B138" s="134"/>
      <c r="C138" s="134" t="s">
        <v>252</v>
      </c>
      <c r="D138" s="135"/>
      <c r="E138" s="136">
        <f t="shared" si="290"/>
        <v>0</v>
      </c>
      <c r="F138" s="136">
        <f t="shared" si="291"/>
        <v>0</v>
      </c>
      <c r="G138" s="136">
        <f t="shared" si="292"/>
        <v>0</v>
      </c>
      <c r="H138" s="137"/>
      <c r="I138" s="137"/>
      <c r="J138" s="137"/>
      <c r="K138" s="137"/>
      <c r="L138" s="137"/>
      <c r="M138" s="137"/>
      <c r="N138" s="137"/>
      <c r="O138" s="137"/>
      <c r="P138" s="137"/>
      <c r="Q138" s="137"/>
      <c r="R138" s="137"/>
      <c r="S138" s="137"/>
      <c r="T138" s="137"/>
      <c r="U138" s="137"/>
      <c r="V138" s="137"/>
      <c r="W138" s="137"/>
      <c r="X138" s="137"/>
      <c r="Y138" s="137"/>
      <c r="Z138" s="138"/>
      <c r="AA138" s="138"/>
      <c r="AB138" s="138"/>
      <c r="AC138" s="138"/>
      <c r="AD138" s="138"/>
      <c r="AE138" s="138"/>
      <c r="AF138" s="138"/>
      <c r="AG138" s="138"/>
      <c r="AH138" s="138"/>
      <c r="AI138" s="138"/>
      <c r="AJ138" s="138"/>
      <c r="AK138" s="138"/>
      <c r="AL138" s="138"/>
      <c r="AM138" s="138"/>
    </row>
    <row r="139" spans="1:39" s="139" customFormat="1" ht="15" customHeight="1" x14ac:dyDescent="0.2">
      <c r="A139" s="238" t="s">
        <v>111</v>
      </c>
      <c r="B139" s="229"/>
      <c r="C139" s="229" t="s">
        <v>253</v>
      </c>
      <c r="D139" s="227"/>
      <c r="E139" s="228">
        <f>SUM(E140:E145)</f>
        <v>102060</v>
      </c>
      <c r="F139" s="228">
        <f t="shared" ref="F139:Y139" si="293">SUM(F140:F145)</f>
        <v>102060</v>
      </c>
      <c r="G139" s="228">
        <f t="shared" si="293"/>
        <v>102060</v>
      </c>
      <c r="H139" s="228">
        <f t="shared" si="293"/>
        <v>102060</v>
      </c>
      <c r="I139" s="228">
        <f t="shared" si="293"/>
        <v>102060</v>
      </c>
      <c r="J139" s="228">
        <f t="shared" si="293"/>
        <v>102060</v>
      </c>
      <c r="K139" s="228">
        <f t="shared" si="293"/>
        <v>0</v>
      </c>
      <c r="L139" s="228">
        <f t="shared" si="293"/>
        <v>0</v>
      </c>
      <c r="M139" s="228">
        <f t="shared" si="293"/>
        <v>0</v>
      </c>
      <c r="N139" s="228">
        <f t="shared" si="293"/>
        <v>0</v>
      </c>
      <c r="O139" s="228">
        <f t="shared" si="293"/>
        <v>0</v>
      </c>
      <c r="P139" s="228">
        <f t="shared" si="293"/>
        <v>0</v>
      </c>
      <c r="Q139" s="228">
        <f t="shared" si="293"/>
        <v>0</v>
      </c>
      <c r="R139" s="228">
        <f t="shared" si="293"/>
        <v>0</v>
      </c>
      <c r="S139" s="228">
        <f t="shared" si="293"/>
        <v>0</v>
      </c>
      <c r="T139" s="228">
        <f t="shared" si="293"/>
        <v>0</v>
      </c>
      <c r="U139" s="228">
        <f t="shared" si="293"/>
        <v>0</v>
      </c>
      <c r="V139" s="228">
        <f t="shared" si="293"/>
        <v>0</v>
      </c>
      <c r="W139" s="228">
        <f t="shared" si="293"/>
        <v>0</v>
      </c>
      <c r="X139" s="228">
        <f t="shared" si="293"/>
        <v>0</v>
      </c>
      <c r="Y139" s="228">
        <f t="shared" si="293"/>
        <v>0</v>
      </c>
      <c r="Z139" s="138"/>
      <c r="AA139" s="138"/>
      <c r="AB139" s="138"/>
      <c r="AC139" s="138"/>
      <c r="AD139" s="138"/>
      <c r="AE139" s="138"/>
      <c r="AF139" s="138"/>
      <c r="AG139" s="138"/>
      <c r="AH139" s="138"/>
      <c r="AI139" s="138"/>
      <c r="AJ139" s="138"/>
      <c r="AK139" s="138"/>
      <c r="AL139" s="138"/>
      <c r="AM139" s="138"/>
    </row>
    <row r="140" spans="1:39" s="139" customFormat="1" ht="15" customHeight="1" x14ac:dyDescent="0.2">
      <c r="A140" s="152" t="s">
        <v>256</v>
      </c>
      <c r="B140" s="152"/>
      <c r="C140" s="134" t="s">
        <v>260</v>
      </c>
      <c r="D140" s="135"/>
      <c r="E140" s="136">
        <f t="shared" ref="E140:E145" si="294">H140+K140+N140+Q140+T140</f>
        <v>0</v>
      </c>
      <c r="F140" s="136">
        <f t="shared" ref="F140:F145" si="295">I140+L140+O140+R140+U140</f>
        <v>0</v>
      </c>
      <c r="G140" s="136">
        <f t="shared" ref="G140:G145" si="296">J140+M140+P140+S140+V140</f>
        <v>0</v>
      </c>
      <c r="H140" s="137"/>
      <c r="I140" s="137"/>
      <c r="J140" s="137"/>
      <c r="K140" s="137"/>
      <c r="L140" s="137"/>
      <c r="M140" s="137"/>
      <c r="N140" s="137"/>
      <c r="O140" s="137"/>
      <c r="P140" s="137"/>
      <c r="Q140" s="137"/>
      <c r="R140" s="137"/>
      <c r="S140" s="137"/>
      <c r="T140" s="137"/>
      <c r="U140" s="137"/>
      <c r="V140" s="137"/>
      <c r="W140" s="137"/>
      <c r="X140" s="137"/>
      <c r="Y140" s="137"/>
      <c r="Z140" s="138"/>
      <c r="AA140" s="138"/>
      <c r="AB140" s="138"/>
      <c r="AC140" s="138"/>
      <c r="AD140" s="138"/>
      <c r="AE140" s="138"/>
      <c r="AF140" s="138"/>
      <c r="AG140" s="138"/>
      <c r="AH140" s="138"/>
      <c r="AI140" s="138"/>
      <c r="AJ140" s="138"/>
      <c r="AK140" s="138"/>
      <c r="AL140" s="138"/>
      <c r="AM140" s="138"/>
    </row>
    <row r="141" spans="1:39" s="139" customFormat="1" ht="15" customHeight="1" x14ac:dyDescent="0.2">
      <c r="A141" s="152" t="s">
        <v>257</v>
      </c>
      <c r="B141" s="152"/>
      <c r="C141" s="134" t="s">
        <v>261</v>
      </c>
      <c r="D141" s="135"/>
      <c r="E141" s="136">
        <f t="shared" si="294"/>
        <v>30000</v>
      </c>
      <c r="F141" s="136">
        <f t="shared" si="295"/>
        <v>30000</v>
      </c>
      <c r="G141" s="136">
        <f t="shared" si="296"/>
        <v>30000</v>
      </c>
      <c r="H141" s="137">
        <v>30000</v>
      </c>
      <c r="I141" s="137">
        <v>30000</v>
      </c>
      <c r="J141" s="137">
        <v>30000</v>
      </c>
      <c r="K141" s="137"/>
      <c r="L141" s="137"/>
      <c r="M141" s="137"/>
      <c r="N141" s="137"/>
      <c r="O141" s="137"/>
      <c r="P141" s="137"/>
      <c r="Q141" s="137"/>
      <c r="R141" s="137"/>
      <c r="S141" s="137"/>
      <c r="T141" s="137"/>
      <c r="U141" s="137"/>
      <c r="V141" s="137"/>
      <c r="W141" s="137"/>
      <c r="X141" s="137"/>
      <c r="Y141" s="137"/>
      <c r="Z141" s="138"/>
      <c r="AA141" s="138"/>
      <c r="AB141" s="138"/>
      <c r="AC141" s="138"/>
      <c r="AD141" s="138"/>
      <c r="AE141" s="138"/>
      <c r="AF141" s="138"/>
      <c r="AG141" s="138"/>
      <c r="AH141" s="138"/>
      <c r="AI141" s="138"/>
      <c r="AJ141" s="138"/>
      <c r="AK141" s="138"/>
      <c r="AL141" s="138"/>
      <c r="AM141" s="138"/>
    </row>
    <row r="142" spans="1:39" s="139" customFormat="1" ht="15" customHeight="1" x14ac:dyDescent="0.2">
      <c r="A142" s="152" t="s">
        <v>258</v>
      </c>
      <c r="B142" s="152"/>
      <c r="C142" s="134" t="s">
        <v>262</v>
      </c>
      <c r="D142" s="135"/>
      <c r="E142" s="136">
        <f t="shared" si="294"/>
        <v>0</v>
      </c>
      <c r="F142" s="136">
        <f t="shared" si="295"/>
        <v>0</v>
      </c>
      <c r="G142" s="136">
        <f t="shared" si="296"/>
        <v>0</v>
      </c>
      <c r="H142" s="137"/>
      <c r="I142" s="137"/>
      <c r="J142" s="137"/>
      <c r="K142" s="137"/>
      <c r="L142" s="137"/>
      <c r="M142" s="137"/>
      <c r="N142" s="137"/>
      <c r="O142" s="137"/>
      <c r="P142" s="137"/>
      <c r="Q142" s="137"/>
      <c r="R142" s="137"/>
      <c r="S142" s="137"/>
      <c r="T142" s="137"/>
      <c r="U142" s="137"/>
      <c r="V142" s="137"/>
      <c r="W142" s="137"/>
      <c r="X142" s="137"/>
      <c r="Y142" s="137"/>
      <c r="Z142" s="138"/>
      <c r="AA142" s="138"/>
      <c r="AB142" s="138"/>
      <c r="AC142" s="138"/>
      <c r="AD142" s="138"/>
      <c r="AE142" s="138"/>
      <c r="AF142" s="138"/>
      <c r="AG142" s="138"/>
      <c r="AH142" s="138"/>
      <c r="AI142" s="138"/>
      <c r="AJ142" s="138"/>
      <c r="AK142" s="138"/>
      <c r="AL142" s="138"/>
      <c r="AM142" s="138"/>
    </row>
    <row r="143" spans="1:39" s="139" customFormat="1" ht="15" customHeight="1" x14ac:dyDescent="0.2">
      <c r="A143" s="152" t="s">
        <v>251</v>
      </c>
      <c r="B143" s="152"/>
      <c r="C143" s="134" t="s">
        <v>264</v>
      </c>
      <c r="D143" s="135"/>
      <c r="E143" s="136">
        <f t="shared" si="294"/>
        <v>0</v>
      </c>
      <c r="F143" s="136">
        <f t="shared" si="295"/>
        <v>0</v>
      </c>
      <c r="G143" s="136">
        <f t="shared" si="296"/>
        <v>0</v>
      </c>
      <c r="H143" s="137"/>
      <c r="I143" s="137"/>
      <c r="J143" s="137"/>
      <c r="K143" s="137"/>
      <c r="L143" s="137"/>
      <c r="M143" s="137"/>
      <c r="N143" s="137"/>
      <c r="O143" s="137"/>
      <c r="P143" s="137"/>
      <c r="Q143" s="137"/>
      <c r="R143" s="137"/>
      <c r="S143" s="137"/>
      <c r="T143" s="137"/>
      <c r="U143" s="137"/>
      <c r="V143" s="137"/>
      <c r="W143" s="137"/>
      <c r="X143" s="137"/>
      <c r="Y143" s="137"/>
      <c r="Z143" s="138"/>
      <c r="AA143" s="138"/>
      <c r="AB143" s="138"/>
      <c r="AC143" s="138"/>
      <c r="AD143" s="138"/>
      <c r="AE143" s="138"/>
      <c r="AF143" s="138"/>
      <c r="AG143" s="138"/>
      <c r="AH143" s="138"/>
      <c r="AI143" s="138"/>
      <c r="AJ143" s="138"/>
      <c r="AK143" s="138"/>
      <c r="AL143" s="138"/>
      <c r="AM143" s="138"/>
    </row>
    <row r="144" spans="1:39" s="139" customFormat="1" ht="38.25" customHeight="1" x14ac:dyDescent="0.2">
      <c r="A144" s="152" t="s">
        <v>265</v>
      </c>
      <c r="B144" s="152"/>
      <c r="C144" s="134" t="s">
        <v>266</v>
      </c>
      <c r="D144" s="135"/>
      <c r="E144" s="136">
        <f t="shared" si="294"/>
        <v>26000</v>
      </c>
      <c r="F144" s="136">
        <f t="shared" si="295"/>
        <v>26000</v>
      </c>
      <c r="G144" s="136">
        <f t="shared" si="296"/>
        <v>26000</v>
      </c>
      <c r="H144" s="137">
        <v>26000</v>
      </c>
      <c r="I144" s="137">
        <v>26000</v>
      </c>
      <c r="J144" s="137">
        <v>26000</v>
      </c>
      <c r="K144" s="137"/>
      <c r="L144" s="137"/>
      <c r="M144" s="137"/>
      <c r="N144" s="137"/>
      <c r="O144" s="137"/>
      <c r="P144" s="137"/>
      <c r="Q144" s="137"/>
      <c r="R144" s="137"/>
      <c r="S144" s="137"/>
      <c r="T144" s="137"/>
      <c r="U144" s="137"/>
      <c r="V144" s="137"/>
      <c r="W144" s="137"/>
      <c r="X144" s="137"/>
      <c r="Y144" s="137"/>
      <c r="Z144" s="138"/>
      <c r="AA144" s="138"/>
      <c r="AB144" s="138"/>
      <c r="AC144" s="138"/>
      <c r="AD144" s="138"/>
      <c r="AE144" s="138"/>
      <c r="AF144" s="138"/>
      <c r="AG144" s="138"/>
      <c r="AH144" s="138"/>
      <c r="AI144" s="138"/>
      <c r="AJ144" s="138"/>
      <c r="AK144" s="138"/>
      <c r="AL144" s="138"/>
      <c r="AM144" s="138"/>
    </row>
    <row r="145" spans="1:39" s="139" customFormat="1" ht="15" customHeight="1" x14ac:dyDescent="0.2">
      <c r="A145" s="152" t="s">
        <v>259</v>
      </c>
      <c r="B145" s="152"/>
      <c r="C145" s="134" t="s">
        <v>263</v>
      </c>
      <c r="D145" s="135"/>
      <c r="E145" s="136">
        <f t="shared" si="294"/>
        <v>46060</v>
      </c>
      <c r="F145" s="136">
        <f t="shared" si="295"/>
        <v>46060</v>
      </c>
      <c r="G145" s="136">
        <f t="shared" si="296"/>
        <v>46060</v>
      </c>
      <c r="H145" s="137">
        <v>46060</v>
      </c>
      <c r="I145" s="137">
        <v>46060</v>
      </c>
      <c r="J145" s="137">
        <v>46060</v>
      </c>
      <c r="K145" s="137"/>
      <c r="L145" s="137"/>
      <c r="M145" s="137"/>
      <c r="N145" s="137"/>
      <c r="O145" s="137"/>
      <c r="P145" s="137"/>
      <c r="Q145" s="137"/>
      <c r="R145" s="137"/>
      <c r="S145" s="137"/>
      <c r="T145" s="137"/>
      <c r="U145" s="137"/>
      <c r="V145" s="137"/>
      <c r="W145" s="137"/>
      <c r="X145" s="137"/>
      <c r="Y145" s="137"/>
      <c r="Z145" s="138"/>
      <c r="AA145" s="138"/>
      <c r="AB145" s="138"/>
      <c r="AC145" s="138"/>
      <c r="AD145" s="138"/>
      <c r="AE145" s="138"/>
      <c r="AF145" s="138"/>
      <c r="AG145" s="138"/>
      <c r="AH145" s="138"/>
      <c r="AI145" s="138"/>
      <c r="AJ145" s="138"/>
      <c r="AK145" s="138"/>
      <c r="AL145" s="138"/>
      <c r="AM145" s="138"/>
    </row>
    <row r="146" spans="1:39" s="139" customFormat="1" ht="15" customHeight="1" x14ac:dyDescent="0.2">
      <c r="A146" s="230" t="s">
        <v>112</v>
      </c>
      <c r="B146" s="229"/>
      <c r="C146" s="229" t="s">
        <v>267</v>
      </c>
      <c r="D146" s="227"/>
      <c r="E146" s="228">
        <f>SUM(E147:E152)</f>
        <v>0</v>
      </c>
      <c r="F146" s="228">
        <f t="shared" ref="F146:Y146" si="297">SUM(F147:F152)</f>
        <v>0</v>
      </c>
      <c r="G146" s="228">
        <f t="shared" si="297"/>
        <v>0</v>
      </c>
      <c r="H146" s="228">
        <f t="shared" si="297"/>
        <v>0</v>
      </c>
      <c r="I146" s="228">
        <f t="shared" si="297"/>
        <v>0</v>
      </c>
      <c r="J146" s="228">
        <f t="shared" si="297"/>
        <v>0</v>
      </c>
      <c r="K146" s="228">
        <f t="shared" si="297"/>
        <v>0</v>
      </c>
      <c r="L146" s="228">
        <f t="shared" si="297"/>
        <v>0</v>
      </c>
      <c r="M146" s="228">
        <f t="shared" si="297"/>
        <v>0</v>
      </c>
      <c r="N146" s="228">
        <f t="shared" si="297"/>
        <v>0</v>
      </c>
      <c r="O146" s="228">
        <f t="shared" si="297"/>
        <v>0</v>
      </c>
      <c r="P146" s="228">
        <f t="shared" si="297"/>
        <v>0</v>
      </c>
      <c r="Q146" s="228">
        <f t="shared" si="297"/>
        <v>0</v>
      </c>
      <c r="R146" s="228">
        <f t="shared" si="297"/>
        <v>0</v>
      </c>
      <c r="S146" s="228">
        <f t="shared" si="297"/>
        <v>0</v>
      </c>
      <c r="T146" s="228">
        <f t="shared" si="297"/>
        <v>0</v>
      </c>
      <c r="U146" s="228">
        <f t="shared" si="297"/>
        <v>0</v>
      </c>
      <c r="V146" s="228">
        <f t="shared" si="297"/>
        <v>0</v>
      </c>
      <c r="W146" s="228">
        <f t="shared" si="297"/>
        <v>0</v>
      </c>
      <c r="X146" s="228">
        <f t="shared" si="297"/>
        <v>0</v>
      </c>
      <c r="Y146" s="228">
        <f t="shared" si="297"/>
        <v>0</v>
      </c>
      <c r="Z146" s="138"/>
      <c r="AA146" s="138"/>
      <c r="AB146" s="138"/>
      <c r="AC146" s="138"/>
      <c r="AD146" s="138"/>
      <c r="AE146" s="138"/>
      <c r="AF146" s="138"/>
      <c r="AG146" s="138"/>
      <c r="AH146" s="138"/>
      <c r="AI146" s="138"/>
      <c r="AJ146" s="138"/>
      <c r="AK146" s="138"/>
      <c r="AL146" s="138"/>
      <c r="AM146" s="138"/>
    </row>
    <row r="147" spans="1:39" s="139" customFormat="1" ht="15" customHeight="1" x14ac:dyDescent="0.2">
      <c r="A147" s="133" t="s">
        <v>268</v>
      </c>
      <c r="B147" s="134"/>
      <c r="C147" s="134" t="s">
        <v>269</v>
      </c>
      <c r="D147" s="135"/>
      <c r="E147" s="136">
        <f t="shared" ref="E147:E152" si="298">H147+K147+N147+Q147+T147</f>
        <v>0</v>
      </c>
      <c r="F147" s="136">
        <f t="shared" ref="F147:F152" si="299">I147+L147+O147+R147+U147</f>
        <v>0</v>
      </c>
      <c r="G147" s="136">
        <f t="shared" ref="G147:G152" si="300">J147+M147+P147+S147+V147</f>
        <v>0</v>
      </c>
      <c r="H147" s="137"/>
      <c r="I147" s="137"/>
      <c r="J147" s="137"/>
      <c r="K147" s="137"/>
      <c r="L147" s="137"/>
      <c r="M147" s="137"/>
      <c r="N147" s="137"/>
      <c r="O147" s="137"/>
      <c r="P147" s="137"/>
      <c r="Q147" s="137"/>
      <c r="R147" s="137"/>
      <c r="S147" s="137"/>
      <c r="T147" s="137"/>
      <c r="U147" s="137"/>
      <c r="V147" s="137"/>
      <c r="W147" s="137"/>
      <c r="X147" s="137"/>
      <c r="Y147" s="137"/>
      <c r="Z147" s="138"/>
      <c r="AA147" s="138"/>
      <c r="AB147" s="138"/>
      <c r="AC147" s="138"/>
      <c r="AD147" s="138"/>
      <c r="AE147" s="138"/>
      <c r="AF147" s="138"/>
      <c r="AG147" s="138"/>
      <c r="AH147" s="138"/>
      <c r="AI147" s="138"/>
      <c r="AJ147" s="138"/>
      <c r="AK147" s="138"/>
      <c r="AL147" s="138"/>
      <c r="AM147" s="138"/>
    </row>
    <row r="148" spans="1:39" s="139" customFormat="1" ht="15" customHeight="1" x14ac:dyDescent="0.2">
      <c r="A148" s="133" t="s">
        <v>270</v>
      </c>
      <c r="B148" s="134"/>
      <c r="C148" s="134" t="s">
        <v>271</v>
      </c>
      <c r="D148" s="135"/>
      <c r="E148" s="136">
        <f t="shared" si="298"/>
        <v>0</v>
      </c>
      <c r="F148" s="136">
        <f t="shared" si="299"/>
        <v>0</v>
      </c>
      <c r="G148" s="136">
        <f t="shared" si="300"/>
        <v>0</v>
      </c>
      <c r="H148" s="137"/>
      <c r="I148" s="137"/>
      <c r="J148" s="137"/>
      <c r="K148" s="137"/>
      <c r="L148" s="137"/>
      <c r="M148" s="137"/>
      <c r="N148" s="137"/>
      <c r="O148" s="137"/>
      <c r="P148" s="137"/>
      <c r="Q148" s="137"/>
      <c r="R148" s="137"/>
      <c r="S148" s="137"/>
      <c r="T148" s="137"/>
      <c r="U148" s="137"/>
      <c r="V148" s="137"/>
      <c r="W148" s="137"/>
      <c r="X148" s="137"/>
      <c r="Y148" s="137"/>
      <c r="Z148" s="138"/>
      <c r="AA148" s="138"/>
      <c r="AB148" s="138"/>
      <c r="AC148" s="138"/>
      <c r="AD148" s="138"/>
      <c r="AE148" s="138"/>
      <c r="AF148" s="138"/>
      <c r="AG148" s="138"/>
      <c r="AH148" s="138"/>
      <c r="AI148" s="138"/>
      <c r="AJ148" s="138"/>
      <c r="AK148" s="138"/>
      <c r="AL148" s="138"/>
      <c r="AM148" s="138"/>
    </row>
    <row r="149" spans="1:39" s="139" customFormat="1" ht="15" customHeight="1" x14ac:dyDescent="0.2">
      <c r="A149" s="133" t="s">
        <v>272</v>
      </c>
      <c r="B149" s="134"/>
      <c r="C149" s="134" t="s">
        <v>273</v>
      </c>
      <c r="D149" s="135"/>
      <c r="E149" s="136">
        <f t="shared" si="298"/>
        <v>0</v>
      </c>
      <c r="F149" s="136">
        <f t="shared" si="299"/>
        <v>0</v>
      </c>
      <c r="G149" s="136">
        <f t="shared" si="300"/>
        <v>0</v>
      </c>
      <c r="H149" s="137"/>
      <c r="I149" s="137"/>
      <c r="J149" s="137"/>
      <c r="K149" s="137"/>
      <c r="L149" s="137"/>
      <c r="M149" s="137"/>
      <c r="N149" s="137"/>
      <c r="O149" s="137"/>
      <c r="P149" s="137"/>
      <c r="Q149" s="137"/>
      <c r="R149" s="137"/>
      <c r="S149" s="137"/>
      <c r="T149" s="137"/>
      <c r="U149" s="137"/>
      <c r="V149" s="137"/>
      <c r="W149" s="137"/>
      <c r="X149" s="137"/>
      <c r="Y149" s="137"/>
      <c r="Z149" s="138"/>
      <c r="AA149" s="138"/>
      <c r="AB149" s="138"/>
      <c r="AC149" s="138"/>
      <c r="AD149" s="138"/>
      <c r="AE149" s="138"/>
      <c r="AF149" s="138"/>
      <c r="AG149" s="138"/>
      <c r="AH149" s="138"/>
      <c r="AI149" s="138"/>
      <c r="AJ149" s="138"/>
      <c r="AK149" s="138"/>
      <c r="AL149" s="138"/>
      <c r="AM149" s="138"/>
    </row>
    <row r="150" spans="1:39" s="139" customFormat="1" ht="15" customHeight="1" x14ac:dyDescent="0.2">
      <c r="A150" s="133" t="s">
        <v>274</v>
      </c>
      <c r="B150" s="134"/>
      <c r="C150" s="134" t="s">
        <v>275</v>
      </c>
      <c r="D150" s="135"/>
      <c r="E150" s="136">
        <f t="shared" si="298"/>
        <v>0</v>
      </c>
      <c r="F150" s="136">
        <f t="shared" si="299"/>
        <v>0</v>
      </c>
      <c r="G150" s="136">
        <f t="shared" si="300"/>
        <v>0</v>
      </c>
      <c r="H150" s="137"/>
      <c r="I150" s="137"/>
      <c r="J150" s="137"/>
      <c r="K150" s="137"/>
      <c r="L150" s="137"/>
      <c r="M150" s="137"/>
      <c r="N150" s="137"/>
      <c r="O150" s="137"/>
      <c r="P150" s="137"/>
      <c r="Q150" s="137"/>
      <c r="R150" s="137"/>
      <c r="S150" s="137"/>
      <c r="T150" s="137"/>
      <c r="U150" s="137"/>
      <c r="V150" s="137"/>
      <c r="W150" s="137"/>
      <c r="X150" s="137"/>
      <c r="Y150" s="137"/>
      <c r="Z150" s="138"/>
      <c r="AA150" s="138"/>
      <c r="AB150" s="138"/>
      <c r="AC150" s="138"/>
      <c r="AD150" s="138"/>
      <c r="AE150" s="138"/>
      <c r="AF150" s="138"/>
      <c r="AG150" s="138"/>
      <c r="AH150" s="138"/>
      <c r="AI150" s="138"/>
      <c r="AJ150" s="138"/>
      <c r="AK150" s="138"/>
      <c r="AL150" s="138"/>
      <c r="AM150" s="138"/>
    </row>
    <row r="151" spans="1:39" s="139" customFormat="1" ht="15" customHeight="1" x14ac:dyDescent="0.2">
      <c r="A151" s="152" t="s">
        <v>251</v>
      </c>
      <c r="B151" s="134"/>
      <c r="C151" s="134" t="s">
        <v>276</v>
      </c>
      <c r="D151" s="135"/>
      <c r="E151" s="136">
        <f t="shared" si="298"/>
        <v>0</v>
      </c>
      <c r="F151" s="136">
        <f t="shared" si="299"/>
        <v>0</v>
      </c>
      <c r="G151" s="136">
        <f t="shared" si="300"/>
        <v>0</v>
      </c>
      <c r="H151" s="137"/>
      <c r="I151" s="137"/>
      <c r="J151" s="137"/>
      <c r="K151" s="137"/>
      <c r="L151" s="137"/>
      <c r="M151" s="137"/>
      <c r="N151" s="137"/>
      <c r="O151" s="137"/>
      <c r="P151" s="137"/>
      <c r="Q151" s="137"/>
      <c r="R151" s="137"/>
      <c r="S151" s="137"/>
      <c r="T151" s="137"/>
      <c r="U151" s="137"/>
      <c r="V151" s="137"/>
      <c r="W151" s="137"/>
      <c r="X151" s="137"/>
      <c r="Y151" s="137"/>
      <c r="Z151" s="138"/>
      <c r="AA151" s="138"/>
      <c r="AB151" s="138"/>
      <c r="AC151" s="138"/>
      <c r="AD151" s="138"/>
      <c r="AE151" s="138"/>
      <c r="AF151" s="138"/>
      <c r="AG151" s="138"/>
      <c r="AH151" s="138"/>
      <c r="AI151" s="138"/>
      <c r="AJ151" s="138"/>
      <c r="AK151" s="138"/>
      <c r="AL151" s="138"/>
      <c r="AM151" s="138"/>
    </row>
    <row r="152" spans="1:39" s="139" customFormat="1" ht="15" customHeight="1" x14ac:dyDescent="0.2">
      <c r="A152" s="133" t="s">
        <v>277</v>
      </c>
      <c r="B152" s="134"/>
      <c r="C152" s="134" t="s">
        <v>278</v>
      </c>
      <c r="D152" s="135"/>
      <c r="E152" s="136">
        <f t="shared" si="298"/>
        <v>0</v>
      </c>
      <c r="F152" s="136">
        <f t="shared" si="299"/>
        <v>0</v>
      </c>
      <c r="G152" s="136">
        <f t="shared" si="300"/>
        <v>0</v>
      </c>
      <c r="H152" s="137"/>
      <c r="I152" s="137"/>
      <c r="J152" s="137"/>
      <c r="K152" s="137"/>
      <c r="L152" s="137"/>
      <c r="M152" s="137"/>
      <c r="N152" s="137"/>
      <c r="O152" s="137"/>
      <c r="P152" s="137"/>
      <c r="Q152" s="137"/>
      <c r="R152" s="137"/>
      <c r="S152" s="137"/>
      <c r="T152" s="137"/>
      <c r="U152" s="137"/>
      <c r="V152" s="137"/>
      <c r="W152" s="137"/>
      <c r="X152" s="137"/>
      <c r="Y152" s="137"/>
      <c r="Z152" s="138"/>
      <c r="AA152" s="138"/>
      <c r="AB152" s="138"/>
      <c r="AC152" s="138"/>
      <c r="AD152" s="138"/>
      <c r="AE152" s="138"/>
      <c r="AF152" s="138"/>
      <c r="AG152" s="138"/>
      <c r="AH152" s="138"/>
      <c r="AI152" s="138"/>
      <c r="AJ152" s="138"/>
      <c r="AK152" s="138"/>
      <c r="AL152" s="138"/>
      <c r="AM152" s="138"/>
    </row>
    <row r="153" spans="1:39" s="139" customFormat="1" ht="16.5" customHeight="1" x14ac:dyDescent="0.2">
      <c r="A153" s="230" t="s">
        <v>113</v>
      </c>
      <c r="B153" s="229"/>
      <c r="C153" s="229" t="s">
        <v>279</v>
      </c>
      <c r="D153" s="227"/>
      <c r="E153" s="228">
        <f>SUM(E154:E160)</f>
        <v>118132</v>
      </c>
      <c r="F153" s="228">
        <f t="shared" ref="F153:Y153" si="301">SUM(F154:F160)</f>
        <v>118132</v>
      </c>
      <c r="G153" s="228">
        <f t="shared" si="301"/>
        <v>118132</v>
      </c>
      <c r="H153" s="228">
        <f t="shared" si="301"/>
        <v>118132</v>
      </c>
      <c r="I153" s="228">
        <f t="shared" si="301"/>
        <v>118132</v>
      </c>
      <c r="J153" s="228">
        <f t="shared" si="301"/>
        <v>118132</v>
      </c>
      <c r="K153" s="228">
        <f t="shared" si="301"/>
        <v>0</v>
      </c>
      <c r="L153" s="228">
        <f t="shared" si="301"/>
        <v>0</v>
      </c>
      <c r="M153" s="228">
        <f t="shared" si="301"/>
        <v>0</v>
      </c>
      <c r="N153" s="228">
        <f t="shared" si="301"/>
        <v>0</v>
      </c>
      <c r="O153" s="228">
        <f t="shared" si="301"/>
        <v>0</v>
      </c>
      <c r="P153" s="228">
        <f t="shared" si="301"/>
        <v>0</v>
      </c>
      <c r="Q153" s="228">
        <f t="shared" si="301"/>
        <v>0</v>
      </c>
      <c r="R153" s="228">
        <f t="shared" si="301"/>
        <v>0</v>
      </c>
      <c r="S153" s="228">
        <f t="shared" si="301"/>
        <v>0</v>
      </c>
      <c r="T153" s="228">
        <f t="shared" si="301"/>
        <v>0</v>
      </c>
      <c r="U153" s="228">
        <f t="shared" si="301"/>
        <v>0</v>
      </c>
      <c r="V153" s="228">
        <f t="shared" si="301"/>
        <v>0</v>
      </c>
      <c r="W153" s="228">
        <f t="shared" si="301"/>
        <v>0</v>
      </c>
      <c r="X153" s="228">
        <f t="shared" si="301"/>
        <v>0</v>
      </c>
      <c r="Y153" s="228">
        <f t="shared" si="301"/>
        <v>0</v>
      </c>
      <c r="Z153" s="138"/>
      <c r="AA153" s="138"/>
      <c r="AB153" s="138"/>
      <c r="AC153" s="138"/>
      <c r="AD153" s="138"/>
      <c r="AE153" s="138"/>
      <c r="AF153" s="138"/>
      <c r="AG153" s="138"/>
      <c r="AH153" s="138"/>
      <c r="AI153" s="138"/>
      <c r="AJ153" s="138"/>
      <c r="AK153" s="138"/>
      <c r="AL153" s="138"/>
      <c r="AM153" s="138"/>
    </row>
    <row r="154" spans="1:39" s="139" customFormat="1" ht="16.5" customHeight="1" x14ac:dyDescent="0.2">
      <c r="A154" s="239" t="s">
        <v>280</v>
      </c>
      <c r="B154" s="134"/>
      <c r="C154" s="134" t="s">
        <v>281</v>
      </c>
      <c r="D154" s="135"/>
      <c r="E154" s="136">
        <f t="shared" ref="E154:E160" si="302">H154+K154+N154+Q154+T154</f>
        <v>0</v>
      </c>
      <c r="F154" s="136">
        <f t="shared" ref="F154:F160" si="303">I154+L154+O154+R154+U154</f>
        <v>0</v>
      </c>
      <c r="G154" s="136">
        <f t="shared" ref="G154:G160" si="304">J154+M154+P154+S154+V154</f>
        <v>0</v>
      </c>
      <c r="H154" s="137"/>
      <c r="I154" s="137"/>
      <c r="J154" s="137"/>
      <c r="K154" s="137"/>
      <c r="L154" s="137"/>
      <c r="M154" s="137"/>
      <c r="N154" s="137"/>
      <c r="O154" s="137"/>
      <c r="P154" s="137"/>
      <c r="Q154" s="137"/>
      <c r="R154" s="137"/>
      <c r="S154" s="137"/>
      <c r="T154" s="137"/>
      <c r="U154" s="137"/>
      <c r="V154" s="137"/>
      <c r="W154" s="137"/>
      <c r="X154" s="137"/>
      <c r="Y154" s="137"/>
      <c r="Z154" s="138"/>
      <c r="AA154" s="138"/>
      <c r="AB154" s="138"/>
      <c r="AC154" s="138"/>
      <c r="AD154" s="138"/>
      <c r="AE154" s="138"/>
      <c r="AF154" s="138"/>
      <c r="AG154" s="138"/>
      <c r="AH154" s="138"/>
      <c r="AI154" s="138"/>
      <c r="AJ154" s="138"/>
      <c r="AK154" s="138"/>
      <c r="AL154" s="138"/>
      <c r="AM154" s="138"/>
    </row>
    <row r="155" spans="1:39" s="139" customFormat="1" ht="16.5" customHeight="1" x14ac:dyDescent="0.2">
      <c r="A155" s="239" t="s">
        <v>282</v>
      </c>
      <c r="B155" s="134"/>
      <c r="C155" s="134" t="s">
        <v>283</v>
      </c>
      <c r="D155" s="135"/>
      <c r="E155" s="136">
        <f t="shared" si="302"/>
        <v>118132</v>
      </c>
      <c r="F155" s="136">
        <f t="shared" si="303"/>
        <v>118132</v>
      </c>
      <c r="G155" s="136">
        <f t="shared" si="304"/>
        <v>118132</v>
      </c>
      <c r="H155" s="137">
        <v>118132</v>
      </c>
      <c r="I155" s="137">
        <v>118132</v>
      </c>
      <c r="J155" s="137">
        <v>118132</v>
      </c>
      <c r="K155" s="137"/>
      <c r="L155" s="137"/>
      <c r="M155" s="137"/>
      <c r="N155" s="137"/>
      <c r="O155" s="137"/>
      <c r="P155" s="137"/>
      <c r="Q155" s="137"/>
      <c r="R155" s="137"/>
      <c r="S155" s="137"/>
      <c r="T155" s="137"/>
      <c r="U155" s="137"/>
      <c r="V155" s="137"/>
      <c r="W155" s="137"/>
      <c r="X155" s="137"/>
      <c r="Y155" s="137"/>
      <c r="Z155" s="138"/>
      <c r="AA155" s="138"/>
      <c r="AB155" s="138"/>
      <c r="AC155" s="138"/>
      <c r="AD155" s="138"/>
      <c r="AE155" s="138"/>
      <c r="AF155" s="138"/>
      <c r="AG155" s="138"/>
      <c r="AH155" s="138"/>
      <c r="AI155" s="138"/>
      <c r="AJ155" s="138"/>
      <c r="AK155" s="138"/>
      <c r="AL155" s="138"/>
      <c r="AM155" s="138"/>
    </row>
    <row r="156" spans="1:39" s="139" customFormat="1" ht="16.5" customHeight="1" x14ac:dyDescent="0.2">
      <c r="A156" s="239" t="s">
        <v>284</v>
      </c>
      <c r="B156" s="134"/>
      <c r="C156" s="134" t="s">
        <v>285</v>
      </c>
      <c r="D156" s="135"/>
      <c r="E156" s="136">
        <f t="shared" si="302"/>
        <v>0</v>
      </c>
      <c r="F156" s="136">
        <f t="shared" si="303"/>
        <v>0</v>
      </c>
      <c r="G156" s="136">
        <f t="shared" si="304"/>
        <v>0</v>
      </c>
      <c r="H156" s="137"/>
      <c r="I156" s="137"/>
      <c r="J156" s="137"/>
      <c r="K156" s="137"/>
      <c r="L156" s="137"/>
      <c r="M156" s="137"/>
      <c r="N156" s="137"/>
      <c r="O156" s="137"/>
      <c r="P156" s="137"/>
      <c r="Q156" s="137"/>
      <c r="R156" s="137"/>
      <c r="S156" s="137"/>
      <c r="T156" s="137"/>
      <c r="U156" s="137"/>
      <c r="V156" s="137"/>
      <c r="W156" s="137"/>
      <c r="X156" s="137"/>
      <c r="Y156" s="137"/>
      <c r="Z156" s="138"/>
      <c r="AA156" s="138"/>
      <c r="AB156" s="138"/>
      <c r="AC156" s="138"/>
      <c r="AD156" s="138"/>
      <c r="AE156" s="138"/>
      <c r="AF156" s="138"/>
      <c r="AG156" s="138"/>
      <c r="AH156" s="138"/>
      <c r="AI156" s="138"/>
      <c r="AJ156" s="138"/>
      <c r="AK156" s="138"/>
      <c r="AL156" s="138"/>
      <c r="AM156" s="138"/>
    </row>
    <row r="157" spans="1:39" s="139" customFormat="1" ht="16.5" customHeight="1" x14ac:dyDescent="0.2">
      <c r="A157" s="239" t="s">
        <v>286</v>
      </c>
      <c r="B157" s="134"/>
      <c r="C157" s="134" t="s">
        <v>287</v>
      </c>
      <c r="D157" s="135"/>
      <c r="E157" s="136">
        <f t="shared" si="302"/>
        <v>0</v>
      </c>
      <c r="F157" s="136">
        <f t="shared" si="303"/>
        <v>0</v>
      </c>
      <c r="G157" s="136">
        <f t="shared" si="304"/>
        <v>0</v>
      </c>
      <c r="H157" s="137"/>
      <c r="I157" s="137"/>
      <c r="J157" s="137"/>
      <c r="K157" s="137"/>
      <c r="L157" s="137"/>
      <c r="M157" s="137"/>
      <c r="N157" s="137"/>
      <c r="O157" s="137"/>
      <c r="P157" s="137"/>
      <c r="Q157" s="137"/>
      <c r="R157" s="137"/>
      <c r="S157" s="137"/>
      <c r="T157" s="137"/>
      <c r="U157" s="137"/>
      <c r="V157" s="137"/>
      <c r="W157" s="137"/>
      <c r="X157" s="137"/>
      <c r="Y157" s="137"/>
      <c r="Z157" s="138"/>
      <c r="AA157" s="138"/>
      <c r="AB157" s="138"/>
      <c r="AC157" s="138"/>
      <c r="AD157" s="138"/>
      <c r="AE157" s="138"/>
      <c r="AF157" s="138"/>
      <c r="AG157" s="138"/>
      <c r="AH157" s="138"/>
      <c r="AI157" s="138"/>
      <c r="AJ157" s="138"/>
      <c r="AK157" s="138"/>
      <c r="AL157" s="138"/>
      <c r="AM157" s="138"/>
    </row>
    <row r="158" spans="1:39" s="139" customFormat="1" ht="16.5" customHeight="1" x14ac:dyDescent="0.2">
      <c r="A158" s="239" t="s">
        <v>288</v>
      </c>
      <c r="B158" s="134"/>
      <c r="C158" s="134" t="s">
        <v>289</v>
      </c>
      <c r="D158" s="135"/>
      <c r="E158" s="136">
        <f t="shared" si="302"/>
        <v>0</v>
      </c>
      <c r="F158" s="136">
        <f t="shared" si="303"/>
        <v>0</v>
      </c>
      <c r="G158" s="136">
        <f t="shared" si="304"/>
        <v>0</v>
      </c>
      <c r="H158" s="137"/>
      <c r="I158" s="137"/>
      <c r="J158" s="137"/>
      <c r="K158" s="137"/>
      <c r="L158" s="137"/>
      <c r="M158" s="137"/>
      <c r="N158" s="137"/>
      <c r="O158" s="137"/>
      <c r="P158" s="137"/>
      <c r="Q158" s="137"/>
      <c r="R158" s="137"/>
      <c r="S158" s="137"/>
      <c r="T158" s="137"/>
      <c r="U158" s="137"/>
      <c r="V158" s="137"/>
      <c r="W158" s="137"/>
      <c r="X158" s="137"/>
      <c r="Y158" s="137"/>
      <c r="Z158" s="138"/>
      <c r="AA158" s="138"/>
      <c r="AB158" s="138"/>
      <c r="AC158" s="138"/>
      <c r="AD158" s="138"/>
      <c r="AE158" s="138"/>
      <c r="AF158" s="138"/>
      <c r="AG158" s="138"/>
      <c r="AH158" s="138"/>
      <c r="AI158" s="138"/>
      <c r="AJ158" s="138"/>
      <c r="AK158" s="138"/>
      <c r="AL158" s="138"/>
      <c r="AM158" s="138"/>
    </row>
    <row r="159" spans="1:39" s="139" customFormat="1" ht="16.5" customHeight="1" x14ac:dyDescent="0.2">
      <c r="A159" s="239" t="s">
        <v>251</v>
      </c>
      <c r="B159" s="134"/>
      <c r="C159" s="134" t="s">
        <v>290</v>
      </c>
      <c r="D159" s="135"/>
      <c r="E159" s="136">
        <f t="shared" si="302"/>
        <v>0</v>
      </c>
      <c r="F159" s="136">
        <f t="shared" si="303"/>
        <v>0</v>
      </c>
      <c r="G159" s="136">
        <f t="shared" si="304"/>
        <v>0</v>
      </c>
      <c r="H159" s="137"/>
      <c r="I159" s="137"/>
      <c r="J159" s="137"/>
      <c r="K159" s="137"/>
      <c r="L159" s="137"/>
      <c r="M159" s="137"/>
      <c r="N159" s="137"/>
      <c r="O159" s="137"/>
      <c r="P159" s="137"/>
      <c r="Q159" s="137"/>
      <c r="R159" s="137"/>
      <c r="S159" s="137"/>
      <c r="T159" s="137"/>
      <c r="U159" s="137"/>
      <c r="V159" s="137"/>
      <c r="W159" s="137"/>
      <c r="X159" s="137"/>
      <c r="Y159" s="137"/>
      <c r="Z159" s="138"/>
      <c r="AA159" s="138"/>
      <c r="AB159" s="138"/>
      <c r="AC159" s="138"/>
      <c r="AD159" s="138"/>
      <c r="AE159" s="138"/>
      <c r="AF159" s="138"/>
      <c r="AG159" s="138"/>
      <c r="AH159" s="138"/>
      <c r="AI159" s="138"/>
      <c r="AJ159" s="138"/>
      <c r="AK159" s="138"/>
      <c r="AL159" s="138"/>
      <c r="AM159" s="138"/>
    </row>
    <row r="160" spans="1:39" s="139" customFormat="1" ht="24.75" customHeight="1" x14ac:dyDescent="0.2">
      <c r="A160" s="239" t="s">
        <v>291</v>
      </c>
      <c r="B160" s="134"/>
      <c r="C160" s="134" t="s">
        <v>292</v>
      </c>
      <c r="D160" s="135"/>
      <c r="E160" s="136">
        <f t="shared" si="302"/>
        <v>0</v>
      </c>
      <c r="F160" s="136">
        <f t="shared" si="303"/>
        <v>0</v>
      </c>
      <c r="G160" s="136">
        <f t="shared" si="304"/>
        <v>0</v>
      </c>
      <c r="H160" s="137"/>
      <c r="I160" s="137"/>
      <c r="J160" s="137"/>
      <c r="K160" s="137"/>
      <c r="L160" s="137"/>
      <c r="M160" s="137"/>
      <c r="N160" s="137"/>
      <c r="O160" s="137"/>
      <c r="P160" s="137"/>
      <c r="Q160" s="137"/>
      <c r="R160" s="137"/>
      <c r="S160" s="137"/>
      <c r="T160" s="137"/>
      <c r="U160" s="137"/>
      <c r="V160" s="137"/>
      <c r="W160" s="137"/>
      <c r="X160" s="137"/>
      <c r="Y160" s="137"/>
      <c r="Z160" s="138"/>
      <c r="AA160" s="138"/>
      <c r="AB160" s="138"/>
      <c r="AC160" s="138"/>
      <c r="AD160" s="138"/>
      <c r="AE160" s="138"/>
      <c r="AF160" s="138"/>
      <c r="AG160" s="138"/>
      <c r="AH160" s="138"/>
      <c r="AI160" s="138"/>
      <c r="AJ160" s="138"/>
      <c r="AK160" s="138"/>
      <c r="AL160" s="138"/>
      <c r="AM160" s="138"/>
    </row>
    <row r="161" spans="1:25" ht="184.5" customHeight="1" x14ac:dyDescent="0.2">
      <c r="A161" s="56" t="s">
        <v>114</v>
      </c>
      <c r="B161" s="51"/>
      <c r="C161" s="51"/>
      <c r="D161" s="111" t="s">
        <v>356</v>
      </c>
      <c r="E161" s="116">
        <f>E162</f>
        <v>130809</v>
      </c>
      <c r="F161" s="116">
        <f t="shared" ref="F161:G162" si="305">F162</f>
        <v>130809</v>
      </c>
      <c r="G161" s="116">
        <f t="shared" si="305"/>
        <v>130809</v>
      </c>
      <c r="H161" s="116">
        <f t="shared" ref="H161:W162" si="306">H162</f>
        <v>130809</v>
      </c>
      <c r="I161" s="116">
        <f t="shared" si="306"/>
        <v>130809</v>
      </c>
      <c r="J161" s="116">
        <f t="shared" si="306"/>
        <v>130809</v>
      </c>
      <c r="K161" s="116">
        <f t="shared" si="306"/>
        <v>0</v>
      </c>
      <c r="L161" s="116">
        <f t="shared" si="306"/>
        <v>0</v>
      </c>
      <c r="M161" s="116">
        <f t="shared" si="306"/>
        <v>0</v>
      </c>
      <c r="N161" s="116">
        <f t="shared" si="306"/>
        <v>0</v>
      </c>
      <c r="O161" s="116">
        <f t="shared" si="306"/>
        <v>0</v>
      </c>
      <c r="P161" s="116">
        <f t="shared" si="306"/>
        <v>0</v>
      </c>
      <c r="Q161" s="116">
        <f t="shared" si="306"/>
        <v>0</v>
      </c>
      <c r="R161" s="116">
        <f t="shared" si="306"/>
        <v>0</v>
      </c>
      <c r="S161" s="116">
        <f t="shared" si="306"/>
        <v>0</v>
      </c>
      <c r="T161" s="116">
        <f t="shared" si="306"/>
        <v>0</v>
      </c>
      <c r="U161" s="116">
        <f t="shared" si="306"/>
        <v>0</v>
      </c>
      <c r="V161" s="116">
        <f t="shared" si="306"/>
        <v>0</v>
      </c>
      <c r="W161" s="116">
        <f t="shared" si="306"/>
        <v>0</v>
      </c>
      <c r="X161" s="116">
        <f t="shared" ref="X161:Y162" si="307">X162</f>
        <v>0</v>
      </c>
      <c r="Y161" s="116">
        <f t="shared" si="307"/>
        <v>0</v>
      </c>
    </row>
    <row r="162" spans="1:25" ht="44.25" customHeight="1" x14ac:dyDescent="0.2">
      <c r="A162" s="55" t="s">
        <v>166</v>
      </c>
      <c r="B162" s="51"/>
      <c r="C162" s="51"/>
      <c r="D162" s="111" t="s">
        <v>354</v>
      </c>
      <c r="E162" s="116">
        <f>E163</f>
        <v>130809</v>
      </c>
      <c r="F162" s="116">
        <f t="shared" si="305"/>
        <v>130809</v>
      </c>
      <c r="G162" s="116">
        <f t="shared" si="305"/>
        <v>130809</v>
      </c>
      <c r="H162" s="116">
        <f t="shared" si="306"/>
        <v>130809</v>
      </c>
      <c r="I162" s="116">
        <f t="shared" si="306"/>
        <v>130809</v>
      </c>
      <c r="J162" s="116">
        <f t="shared" si="306"/>
        <v>130809</v>
      </c>
      <c r="K162" s="116">
        <f t="shared" si="306"/>
        <v>0</v>
      </c>
      <c r="L162" s="116">
        <f t="shared" si="306"/>
        <v>0</v>
      </c>
      <c r="M162" s="116">
        <f t="shared" si="306"/>
        <v>0</v>
      </c>
      <c r="N162" s="116">
        <f t="shared" si="306"/>
        <v>0</v>
      </c>
      <c r="O162" s="116">
        <f t="shared" si="306"/>
        <v>0</v>
      </c>
      <c r="P162" s="116">
        <f t="shared" si="306"/>
        <v>0</v>
      </c>
      <c r="Q162" s="116">
        <f t="shared" si="306"/>
        <v>0</v>
      </c>
      <c r="R162" s="116">
        <f t="shared" si="306"/>
        <v>0</v>
      </c>
      <c r="S162" s="116">
        <f t="shared" si="306"/>
        <v>0</v>
      </c>
      <c r="T162" s="116">
        <f t="shared" si="306"/>
        <v>0</v>
      </c>
      <c r="U162" s="116">
        <f t="shared" si="306"/>
        <v>0</v>
      </c>
      <c r="V162" s="116">
        <f t="shared" si="306"/>
        <v>0</v>
      </c>
      <c r="W162" s="116">
        <f t="shared" si="306"/>
        <v>0</v>
      </c>
      <c r="X162" s="116">
        <f t="shared" si="307"/>
        <v>0</v>
      </c>
      <c r="Y162" s="116">
        <f t="shared" si="307"/>
        <v>0</v>
      </c>
    </row>
    <row r="163" spans="1:25" ht="45" customHeight="1" x14ac:dyDescent="0.2">
      <c r="A163" s="55" t="s">
        <v>168</v>
      </c>
      <c r="B163" s="51"/>
      <c r="C163" s="51"/>
      <c r="D163" s="111" t="s">
        <v>355</v>
      </c>
      <c r="E163" s="116">
        <f>E164+E167+E173+E179+E186+E193</f>
        <v>130809</v>
      </c>
      <c r="F163" s="116">
        <f t="shared" ref="F163:Y163" si="308">F164+F167+F173+F179+F186+F193</f>
        <v>130809</v>
      </c>
      <c r="G163" s="116">
        <f t="shared" si="308"/>
        <v>130809</v>
      </c>
      <c r="H163" s="116">
        <f t="shared" si="308"/>
        <v>130809</v>
      </c>
      <c r="I163" s="116">
        <f t="shared" si="308"/>
        <v>130809</v>
      </c>
      <c r="J163" s="116">
        <f t="shared" si="308"/>
        <v>130809</v>
      </c>
      <c r="K163" s="116">
        <f t="shared" si="308"/>
        <v>0</v>
      </c>
      <c r="L163" s="116">
        <f t="shared" si="308"/>
        <v>0</v>
      </c>
      <c r="M163" s="116">
        <f t="shared" si="308"/>
        <v>0</v>
      </c>
      <c r="N163" s="116">
        <f t="shared" si="308"/>
        <v>0</v>
      </c>
      <c r="O163" s="116">
        <f t="shared" si="308"/>
        <v>0</v>
      </c>
      <c r="P163" s="116">
        <f t="shared" si="308"/>
        <v>0</v>
      </c>
      <c r="Q163" s="116">
        <f t="shared" si="308"/>
        <v>0</v>
      </c>
      <c r="R163" s="116">
        <f t="shared" si="308"/>
        <v>0</v>
      </c>
      <c r="S163" s="116">
        <f t="shared" si="308"/>
        <v>0</v>
      </c>
      <c r="T163" s="116">
        <f t="shared" si="308"/>
        <v>0</v>
      </c>
      <c r="U163" s="116">
        <f t="shared" si="308"/>
        <v>0</v>
      </c>
      <c r="V163" s="116">
        <f t="shared" si="308"/>
        <v>0</v>
      </c>
      <c r="W163" s="116">
        <f t="shared" si="308"/>
        <v>0</v>
      </c>
      <c r="X163" s="116">
        <f t="shared" si="308"/>
        <v>0</v>
      </c>
      <c r="Y163" s="116">
        <f t="shared" si="308"/>
        <v>0</v>
      </c>
    </row>
    <row r="164" spans="1:25" ht="17.25" customHeight="1" x14ac:dyDescent="0.2">
      <c r="A164" s="238" t="s">
        <v>108</v>
      </c>
      <c r="B164" s="229"/>
      <c r="C164" s="229" t="s">
        <v>237</v>
      </c>
      <c r="D164" s="227"/>
      <c r="E164" s="228">
        <f>E165+E166</f>
        <v>0</v>
      </c>
      <c r="F164" s="228">
        <f t="shared" ref="F164" si="309">F165+F166</f>
        <v>0</v>
      </c>
      <c r="G164" s="228">
        <f t="shared" ref="G164" si="310">G165+G166</f>
        <v>0</v>
      </c>
      <c r="H164" s="228">
        <f t="shared" ref="H164" si="311">H165+H166</f>
        <v>0</v>
      </c>
      <c r="I164" s="228">
        <f t="shared" ref="I164" si="312">I165+I166</f>
        <v>0</v>
      </c>
      <c r="J164" s="228">
        <f t="shared" ref="J164" si="313">J165+J166</f>
        <v>0</v>
      </c>
      <c r="K164" s="228">
        <f t="shared" ref="K164" si="314">K165+K166</f>
        <v>0</v>
      </c>
      <c r="L164" s="228">
        <f t="shared" ref="L164" si="315">L165+L166</f>
        <v>0</v>
      </c>
      <c r="M164" s="228">
        <f t="shared" ref="M164" si="316">M165+M166</f>
        <v>0</v>
      </c>
      <c r="N164" s="228">
        <f t="shared" ref="N164" si="317">N165+N166</f>
        <v>0</v>
      </c>
      <c r="O164" s="228">
        <f t="shared" ref="O164" si="318">O165+O166</f>
        <v>0</v>
      </c>
      <c r="P164" s="228">
        <f t="shared" ref="P164" si="319">P165+P166</f>
        <v>0</v>
      </c>
      <c r="Q164" s="228">
        <f t="shared" ref="Q164" si="320">Q165+Q166</f>
        <v>0</v>
      </c>
      <c r="R164" s="228">
        <f t="shared" ref="R164" si="321">R165+R166</f>
        <v>0</v>
      </c>
      <c r="S164" s="228">
        <f t="shared" ref="S164" si="322">S165+S166</f>
        <v>0</v>
      </c>
      <c r="T164" s="228">
        <f t="shared" ref="T164" si="323">T165+T166</f>
        <v>0</v>
      </c>
      <c r="U164" s="228">
        <f t="shared" ref="U164" si="324">U165+U166</f>
        <v>0</v>
      </c>
      <c r="V164" s="228">
        <f t="shared" ref="V164" si="325">V165+V166</f>
        <v>0</v>
      </c>
      <c r="W164" s="228">
        <f t="shared" ref="W164" si="326">W165+W166</f>
        <v>0</v>
      </c>
      <c r="X164" s="228">
        <f t="shared" ref="X164" si="327">X165+X166</f>
        <v>0</v>
      </c>
      <c r="Y164" s="228">
        <f t="shared" ref="Y164" si="328">Y165+Y166</f>
        <v>0</v>
      </c>
    </row>
    <row r="165" spans="1:25" ht="17.25" customHeight="1" x14ac:dyDescent="0.2">
      <c r="A165" s="152" t="s">
        <v>238</v>
      </c>
      <c r="B165" s="134"/>
      <c r="C165" s="134" t="s">
        <v>239</v>
      </c>
      <c r="D165" s="135"/>
      <c r="E165" s="136">
        <f>H165+K165+N165+Q165+T165</f>
        <v>0</v>
      </c>
      <c r="F165" s="136">
        <f>I165+L165+O165+R165+U165</f>
        <v>0</v>
      </c>
      <c r="G165" s="136">
        <f>J165+M165+P165+S165+V165</f>
        <v>0</v>
      </c>
      <c r="H165" s="137"/>
      <c r="I165" s="137"/>
      <c r="J165" s="137"/>
      <c r="K165" s="137"/>
      <c r="L165" s="137"/>
      <c r="M165" s="137"/>
      <c r="N165" s="137"/>
      <c r="O165" s="137"/>
      <c r="P165" s="137"/>
      <c r="Q165" s="137"/>
      <c r="R165" s="137"/>
      <c r="S165" s="137"/>
      <c r="T165" s="137"/>
      <c r="U165" s="137"/>
      <c r="V165" s="137"/>
      <c r="W165" s="137"/>
      <c r="X165" s="137"/>
      <c r="Y165" s="137"/>
    </row>
    <row r="166" spans="1:25" ht="17.25" customHeight="1" x14ac:dyDescent="0.2">
      <c r="A166" s="152" t="s">
        <v>240</v>
      </c>
      <c r="B166" s="134"/>
      <c r="C166" s="134" t="s">
        <v>241</v>
      </c>
      <c r="D166" s="135"/>
      <c r="E166" s="136">
        <f t="shared" ref="E166" si="329">H166+K166+N166+Q166+T166</f>
        <v>0</v>
      </c>
      <c r="F166" s="136">
        <f t="shared" ref="F166" si="330">I166+L166+O166+R166+U166</f>
        <v>0</v>
      </c>
      <c r="G166" s="136">
        <f t="shared" ref="G166" si="331">J166+M166+P166+S166+V166</f>
        <v>0</v>
      </c>
      <c r="H166" s="137"/>
      <c r="I166" s="137"/>
      <c r="J166" s="137"/>
      <c r="K166" s="137"/>
      <c r="L166" s="137"/>
      <c r="M166" s="137"/>
      <c r="N166" s="137"/>
      <c r="O166" s="137"/>
      <c r="P166" s="137"/>
      <c r="Q166" s="137"/>
      <c r="R166" s="137"/>
      <c r="S166" s="137"/>
      <c r="T166" s="137"/>
      <c r="U166" s="137"/>
      <c r="V166" s="137"/>
      <c r="W166" s="137"/>
      <c r="X166" s="137"/>
      <c r="Y166" s="137"/>
    </row>
    <row r="167" spans="1:25" ht="17.25" customHeight="1" x14ac:dyDescent="0.2">
      <c r="A167" s="238" t="s">
        <v>109</v>
      </c>
      <c r="B167" s="229"/>
      <c r="C167" s="229" t="s">
        <v>226</v>
      </c>
      <c r="D167" s="227"/>
      <c r="E167" s="228">
        <f>SUM(E168:E172)</f>
        <v>0</v>
      </c>
      <c r="F167" s="228">
        <f t="shared" ref="F167" si="332">SUM(F168:F172)</f>
        <v>0</v>
      </c>
      <c r="G167" s="228">
        <f t="shared" ref="G167" si="333">SUM(G168:G172)</f>
        <v>0</v>
      </c>
      <c r="H167" s="228">
        <f t="shared" ref="H167" si="334">SUM(H168:H172)</f>
        <v>0</v>
      </c>
      <c r="I167" s="228">
        <f t="shared" ref="I167" si="335">SUM(I168:I172)</f>
        <v>0</v>
      </c>
      <c r="J167" s="228">
        <f t="shared" ref="J167" si="336">SUM(J168:J172)</f>
        <v>0</v>
      </c>
      <c r="K167" s="228">
        <f t="shared" ref="K167" si="337">SUM(K168:K172)</f>
        <v>0</v>
      </c>
      <c r="L167" s="228">
        <f t="shared" ref="L167" si="338">SUM(L168:L172)</f>
        <v>0</v>
      </c>
      <c r="M167" s="228">
        <f t="shared" ref="M167" si="339">SUM(M168:M172)</f>
        <v>0</v>
      </c>
      <c r="N167" s="228">
        <f t="shared" ref="N167" si="340">SUM(N168:N172)</f>
        <v>0</v>
      </c>
      <c r="O167" s="228">
        <f t="shared" ref="O167" si="341">SUM(O168:O172)</f>
        <v>0</v>
      </c>
      <c r="P167" s="228">
        <f t="shared" ref="P167" si="342">SUM(P168:P172)</f>
        <v>0</v>
      </c>
      <c r="Q167" s="228">
        <f t="shared" ref="Q167" si="343">SUM(Q168:Q172)</f>
        <v>0</v>
      </c>
      <c r="R167" s="228">
        <f t="shared" ref="R167" si="344">SUM(R168:R172)</f>
        <v>0</v>
      </c>
      <c r="S167" s="228">
        <f t="shared" ref="S167" si="345">SUM(S168:S172)</f>
        <v>0</v>
      </c>
      <c r="T167" s="228">
        <f t="shared" ref="T167" si="346">SUM(T168:T172)</f>
        <v>0</v>
      </c>
      <c r="U167" s="228">
        <f t="shared" ref="U167" si="347">SUM(U168:U172)</f>
        <v>0</v>
      </c>
      <c r="V167" s="228">
        <f t="shared" ref="V167" si="348">SUM(V168:V172)</f>
        <v>0</v>
      </c>
      <c r="W167" s="228">
        <f t="shared" ref="W167" si="349">SUM(W168:W172)</f>
        <v>0</v>
      </c>
      <c r="X167" s="228">
        <f t="shared" ref="X167" si="350">SUM(X168:X172)</f>
        <v>0</v>
      </c>
      <c r="Y167" s="228">
        <f t="shared" ref="Y167" si="351">SUM(Y168:Y172)</f>
        <v>0</v>
      </c>
    </row>
    <row r="168" spans="1:25" ht="17.25" customHeight="1" x14ac:dyDescent="0.2">
      <c r="A168" s="152" t="s">
        <v>227</v>
      </c>
      <c r="B168" s="165"/>
      <c r="C168" s="134" t="s">
        <v>229</v>
      </c>
      <c r="D168" s="135"/>
      <c r="E168" s="136">
        <f t="shared" ref="E168:E172" si="352">H168+K168+N168+Q168+T168</f>
        <v>0</v>
      </c>
      <c r="F168" s="136">
        <f t="shared" ref="F168:F172" si="353">I168+L168+O168+R168+U168</f>
        <v>0</v>
      </c>
      <c r="G168" s="136">
        <f t="shared" ref="G168:G172" si="354">J168+M168+P168+S168+V168</f>
        <v>0</v>
      </c>
      <c r="H168" s="137"/>
      <c r="I168" s="137"/>
      <c r="J168" s="137"/>
      <c r="K168" s="137"/>
      <c r="L168" s="137"/>
      <c r="M168" s="137"/>
      <c r="N168" s="137"/>
      <c r="O168" s="137"/>
      <c r="P168" s="137"/>
      <c r="Q168" s="137"/>
      <c r="R168" s="137"/>
      <c r="S168" s="137"/>
      <c r="T168" s="137"/>
      <c r="U168" s="137"/>
      <c r="V168" s="137"/>
      <c r="W168" s="137"/>
      <c r="X168" s="137"/>
      <c r="Y168" s="137"/>
    </row>
    <row r="169" spans="1:25" ht="17.25" customHeight="1" x14ac:dyDescent="0.2">
      <c r="A169" s="152" t="s">
        <v>232</v>
      </c>
      <c r="B169" s="165"/>
      <c r="C169" s="134" t="s">
        <v>233</v>
      </c>
      <c r="D169" s="135"/>
      <c r="E169" s="136">
        <f t="shared" si="352"/>
        <v>0</v>
      </c>
      <c r="F169" s="136">
        <f t="shared" si="353"/>
        <v>0</v>
      </c>
      <c r="G169" s="136">
        <f t="shared" si="354"/>
        <v>0</v>
      </c>
      <c r="H169" s="137"/>
      <c r="I169" s="137"/>
      <c r="J169" s="137"/>
      <c r="K169" s="137"/>
      <c r="L169" s="137"/>
      <c r="M169" s="137"/>
      <c r="N169" s="137"/>
      <c r="O169" s="137"/>
      <c r="P169" s="137"/>
      <c r="Q169" s="137"/>
      <c r="R169" s="137"/>
      <c r="S169" s="137"/>
      <c r="T169" s="137"/>
      <c r="U169" s="137"/>
      <c r="V169" s="137"/>
      <c r="W169" s="137"/>
      <c r="X169" s="137"/>
      <c r="Y169" s="137"/>
    </row>
    <row r="170" spans="1:25" ht="17.25" customHeight="1" x14ac:dyDescent="0.2">
      <c r="A170" s="152" t="s">
        <v>228</v>
      </c>
      <c r="B170" s="165"/>
      <c r="C170" s="134" t="s">
        <v>230</v>
      </c>
      <c r="D170" s="135"/>
      <c r="E170" s="136">
        <f t="shared" si="352"/>
        <v>0</v>
      </c>
      <c r="F170" s="136">
        <f t="shared" si="353"/>
        <v>0</v>
      </c>
      <c r="G170" s="136">
        <f t="shared" si="354"/>
        <v>0</v>
      </c>
      <c r="H170" s="137"/>
      <c r="I170" s="137"/>
      <c r="J170" s="137"/>
      <c r="K170" s="137"/>
      <c r="L170" s="137"/>
      <c r="M170" s="137"/>
      <c r="N170" s="137"/>
      <c r="O170" s="137"/>
      <c r="P170" s="137"/>
      <c r="Q170" s="137"/>
      <c r="R170" s="137"/>
      <c r="S170" s="137"/>
      <c r="T170" s="137"/>
      <c r="U170" s="137"/>
      <c r="V170" s="137"/>
      <c r="W170" s="137"/>
      <c r="X170" s="137"/>
      <c r="Y170" s="137"/>
    </row>
    <row r="171" spans="1:25" ht="17.25" customHeight="1" x14ac:dyDescent="0.2">
      <c r="A171" s="152" t="s">
        <v>234</v>
      </c>
      <c r="B171" s="165"/>
      <c r="C171" s="134" t="s">
        <v>231</v>
      </c>
      <c r="D171" s="135"/>
      <c r="E171" s="136">
        <f t="shared" si="352"/>
        <v>0</v>
      </c>
      <c r="F171" s="136">
        <f t="shared" si="353"/>
        <v>0</v>
      </c>
      <c r="G171" s="136">
        <f t="shared" si="354"/>
        <v>0</v>
      </c>
      <c r="H171" s="137"/>
      <c r="I171" s="137"/>
      <c r="J171" s="137"/>
      <c r="K171" s="137"/>
      <c r="L171" s="137"/>
      <c r="M171" s="137"/>
      <c r="N171" s="137"/>
      <c r="O171" s="137"/>
      <c r="P171" s="137"/>
      <c r="Q171" s="137"/>
      <c r="R171" s="137"/>
      <c r="S171" s="137"/>
      <c r="T171" s="137"/>
      <c r="U171" s="137"/>
      <c r="V171" s="137"/>
      <c r="W171" s="137"/>
      <c r="X171" s="137"/>
      <c r="Y171" s="137"/>
    </row>
    <row r="172" spans="1:25" ht="17.25" customHeight="1" x14ac:dyDescent="0.2">
      <c r="A172" s="152" t="s">
        <v>236</v>
      </c>
      <c r="B172" s="165"/>
      <c r="C172" s="134" t="s">
        <v>235</v>
      </c>
      <c r="D172" s="135"/>
      <c r="E172" s="136">
        <f t="shared" si="352"/>
        <v>0</v>
      </c>
      <c r="F172" s="136">
        <f t="shared" si="353"/>
        <v>0</v>
      </c>
      <c r="G172" s="136">
        <f t="shared" si="354"/>
        <v>0</v>
      </c>
      <c r="H172" s="137"/>
      <c r="I172" s="137"/>
      <c r="J172" s="137"/>
      <c r="K172" s="137"/>
      <c r="L172" s="137"/>
      <c r="M172" s="137"/>
      <c r="N172" s="137"/>
      <c r="O172" s="137"/>
      <c r="P172" s="137"/>
      <c r="Q172" s="137"/>
      <c r="R172" s="137"/>
      <c r="S172" s="137"/>
      <c r="T172" s="137"/>
      <c r="U172" s="137"/>
      <c r="V172" s="137"/>
      <c r="W172" s="137"/>
      <c r="X172" s="137"/>
      <c r="Y172" s="137"/>
    </row>
    <row r="173" spans="1:25" ht="17.25" customHeight="1" x14ac:dyDescent="0.2">
      <c r="A173" s="238" t="s">
        <v>110</v>
      </c>
      <c r="B173" s="229"/>
      <c r="C173" s="229" t="s">
        <v>242</v>
      </c>
      <c r="D173" s="227"/>
      <c r="E173" s="228">
        <f>SUM(E174:E178)</f>
        <v>0</v>
      </c>
      <c r="F173" s="228">
        <f t="shared" ref="F173" si="355">SUM(F174:F178)</f>
        <v>0</v>
      </c>
      <c r="G173" s="228">
        <f t="shared" ref="G173" si="356">SUM(G174:G178)</f>
        <v>0</v>
      </c>
      <c r="H173" s="228">
        <f t="shared" ref="H173" si="357">SUM(H174:H178)</f>
        <v>0</v>
      </c>
      <c r="I173" s="228">
        <f t="shared" ref="I173" si="358">SUM(I174:I178)</f>
        <v>0</v>
      </c>
      <c r="J173" s="228">
        <f t="shared" ref="J173" si="359">SUM(J174:J178)</f>
        <v>0</v>
      </c>
      <c r="K173" s="228">
        <f t="shared" ref="K173" si="360">SUM(K174:K178)</f>
        <v>0</v>
      </c>
      <c r="L173" s="228">
        <f t="shared" ref="L173" si="361">SUM(L174:L178)</f>
        <v>0</v>
      </c>
      <c r="M173" s="228">
        <f t="shared" ref="M173" si="362">SUM(M174:M178)</f>
        <v>0</v>
      </c>
      <c r="N173" s="228">
        <f t="shared" ref="N173" si="363">SUM(N174:N178)</f>
        <v>0</v>
      </c>
      <c r="O173" s="228">
        <f t="shared" ref="O173" si="364">SUM(O174:O178)</f>
        <v>0</v>
      </c>
      <c r="P173" s="228">
        <f t="shared" ref="P173" si="365">SUM(P174:P178)</f>
        <v>0</v>
      </c>
      <c r="Q173" s="228">
        <f t="shared" ref="Q173" si="366">SUM(Q174:Q178)</f>
        <v>0</v>
      </c>
      <c r="R173" s="228">
        <f t="shared" ref="R173" si="367">SUM(R174:R178)</f>
        <v>0</v>
      </c>
      <c r="S173" s="228">
        <f t="shared" ref="S173" si="368">SUM(S174:S178)</f>
        <v>0</v>
      </c>
      <c r="T173" s="228">
        <f t="shared" ref="T173" si="369">SUM(T174:T178)</f>
        <v>0</v>
      </c>
      <c r="U173" s="228">
        <f t="shared" ref="U173" si="370">SUM(U174:U178)</f>
        <v>0</v>
      </c>
      <c r="V173" s="228">
        <f t="shared" ref="V173" si="371">SUM(V174:V178)</f>
        <v>0</v>
      </c>
      <c r="W173" s="228">
        <f t="shared" ref="W173" si="372">SUM(W174:W178)</f>
        <v>0</v>
      </c>
      <c r="X173" s="228">
        <f t="shared" ref="X173" si="373">SUM(X174:X178)</f>
        <v>0</v>
      </c>
      <c r="Y173" s="228">
        <f t="shared" ref="Y173" si="374">SUM(Y174:Y178)</f>
        <v>0</v>
      </c>
    </row>
    <row r="174" spans="1:25" ht="17.25" customHeight="1" x14ac:dyDescent="0.2">
      <c r="A174" s="152" t="s">
        <v>243</v>
      </c>
      <c r="B174" s="134"/>
      <c r="C174" s="134" t="s">
        <v>244</v>
      </c>
      <c r="D174" s="135"/>
      <c r="E174" s="136">
        <f t="shared" ref="E174:E178" si="375">H174+K174+N174+Q174+T174</f>
        <v>0</v>
      </c>
      <c r="F174" s="136">
        <f t="shared" ref="F174:F178" si="376">I174+L174+O174+R174+U174</f>
        <v>0</v>
      </c>
      <c r="G174" s="136">
        <f t="shared" ref="G174:G178" si="377">J174+M174+P174+S174+V174</f>
        <v>0</v>
      </c>
      <c r="H174" s="137"/>
      <c r="I174" s="137"/>
      <c r="J174" s="137"/>
      <c r="K174" s="137"/>
      <c r="L174" s="137"/>
      <c r="M174" s="137"/>
      <c r="N174" s="137"/>
      <c r="O174" s="137"/>
      <c r="P174" s="137"/>
      <c r="Q174" s="137"/>
      <c r="R174" s="137"/>
      <c r="S174" s="137"/>
      <c r="T174" s="137"/>
      <c r="U174" s="137"/>
      <c r="V174" s="137"/>
      <c r="W174" s="137"/>
      <c r="X174" s="137"/>
      <c r="Y174" s="137"/>
    </row>
    <row r="175" spans="1:25" ht="17.25" customHeight="1" x14ac:dyDescent="0.2">
      <c r="A175" s="152" t="s">
        <v>245</v>
      </c>
      <c r="B175" s="134"/>
      <c r="C175" s="134" t="s">
        <v>246</v>
      </c>
      <c r="D175" s="135"/>
      <c r="E175" s="136">
        <f t="shared" si="375"/>
        <v>0</v>
      </c>
      <c r="F175" s="136">
        <f t="shared" si="376"/>
        <v>0</v>
      </c>
      <c r="G175" s="136">
        <f t="shared" si="377"/>
        <v>0</v>
      </c>
      <c r="H175" s="137"/>
      <c r="I175" s="137"/>
      <c r="J175" s="137"/>
      <c r="K175" s="137"/>
      <c r="L175" s="137"/>
      <c r="M175" s="137"/>
      <c r="N175" s="137"/>
      <c r="O175" s="137"/>
      <c r="P175" s="137"/>
      <c r="Q175" s="137"/>
      <c r="R175" s="137"/>
      <c r="S175" s="137"/>
      <c r="T175" s="137"/>
      <c r="U175" s="137"/>
      <c r="V175" s="137"/>
      <c r="W175" s="137"/>
      <c r="X175" s="137"/>
      <c r="Y175" s="137"/>
    </row>
    <row r="176" spans="1:25" ht="17.25" customHeight="1" x14ac:dyDescent="0.2">
      <c r="A176" s="152" t="s">
        <v>247</v>
      </c>
      <c r="B176" s="134"/>
      <c r="C176" s="134" t="s">
        <v>249</v>
      </c>
      <c r="D176" s="135"/>
      <c r="E176" s="136">
        <f t="shared" si="375"/>
        <v>0</v>
      </c>
      <c r="F176" s="136">
        <f t="shared" si="376"/>
        <v>0</v>
      </c>
      <c r="G176" s="136">
        <f t="shared" si="377"/>
        <v>0</v>
      </c>
      <c r="H176" s="137"/>
      <c r="I176" s="137"/>
      <c r="J176" s="137"/>
      <c r="K176" s="137"/>
      <c r="L176" s="137"/>
      <c r="M176" s="137"/>
      <c r="N176" s="137"/>
      <c r="O176" s="137"/>
      <c r="P176" s="137"/>
      <c r="Q176" s="137"/>
      <c r="R176" s="137"/>
      <c r="S176" s="137"/>
      <c r="T176" s="137"/>
      <c r="U176" s="137"/>
      <c r="V176" s="137"/>
      <c r="W176" s="137"/>
      <c r="X176" s="137"/>
      <c r="Y176" s="137"/>
    </row>
    <row r="177" spans="1:25" ht="17.25" customHeight="1" x14ac:dyDescent="0.2">
      <c r="A177" s="152" t="s">
        <v>248</v>
      </c>
      <c r="B177" s="134"/>
      <c r="C177" s="134" t="s">
        <v>250</v>
      </c>
      <c r="D177" s="135"/>
      <c r="E177" s="136">
        <f t="shared" si="375"/>
        <v>0</v>
      </c>
      <c r="F177" s="136">
        <f t="shared" si="376"/>
        <v>0</v>
      </c>
      <c r="G177" s="136">
        <f t="shared" si="377"/>
        <v>0</v>
      </c>
      <c r="H177" s="137"/>
      <c r="I177" s="137"/>
      <c r="J177" s="137"/>
      <c r="K177" s="137"/>
      <c r="L177" s="137"/>
      <c r="M177" s="137"/>
      <c r="N177" s="137"/>
      <c r="O177" s="137"/>
      <c r="P177" s="137"/>
      <c r="Q177" s="137"/>
      <c r="R177" s="137"/>
      <c r="S177" s="137"/>
      <c r="T177" s="137"/>
      <c r="U177" s="137"/>
      <c r="V177" s="137"/>
      <c r="W177" s="137"/>
      <c r="X177" s="137"/>
      <c r="Y177" s="137"/>
    </row>
    <row r="178" spans="1:25" ht="17.25" customHeight="1" x14ac:dyDescent="0.2">
      <c r="A178" s="152" t="s">
        <v>251</v>
      </c>
      <c r="B178" s="134"/>
      <c r="C178" s="134" t="s">
        <v>252</v>
      </c>
      <c r="D178" s="135"/>
      <c r="E178" s="136">
        <f t="shared" si="375"/>
        <v>0</v>
      </c>
      <c r="F178" s="136">
        <f t="shared" si="376"/>
        <v>0</v>
      </c>
      <c r="G178" s="136">
        <f t="shared" si="377"/>
        <v>0</v>
      </c>
      <c r="H178" s="137"/>
      <c r="I178" s="137"/>
      <c r="J178" s="137"/>
      <c r="K178" s="137"/>
      <c r="L178" s="137"/>
      <c r="M178" s="137"/>
      <c r="N178" s="137"/>
      <c r="O178" s="137"/>
      <c r="P178" s="137"/>
      <c r="Q178" s="137"/>
      <c r="R178" s="137"/>
      <c r="S178" s="137"/>
      <c r="T178" s="137"/>
      <c r="U178" s="137"/>
      <c r="V178" s="137"/>
      <c r="W178" s="137"/>
      <c r="X178" s="137"/>
      <c r="Y178" s="137"/>
    </row>
    <row r="179" spans="1:25" ht="17.25" customHeight="1" x14ac:dyDescent="0.2">
      <c r="A179" s="238" t="s">
        <v>111</v>
      </c>
      <c r="B179" s="229"/>
      <c r="C179" s="229" t="s">
        <v>253</v>
      </c>
      <c r="D179" s="227"/>
      <c r="E179" s="228">
        <f>SUM(E180:E185)</f>
        <v>11100</v>
      </c>
      <c r="F179" s="228">
        <f t="shared" ref="F179" si="378">SUM(F180:F185)</f>
        <v>11100</v>
      </c>
      <c r="G179" s="228">
        <f t="shared" ref="G179" si="379">SUM(G180:G185)</f>
        <v>11100</v>
      </c>
      <c r="H179" s="228">
        <f t="shared" ref="H179" si="380">SUM(H180:H185)</f>
        <v>11100</v>
      </c>
      <c r="I179" s="228">
        <f t="shared" ref="I179" si="381">SUM(I180:I185)</f>
        <v>11100</v>
      </c>
      <c r="J179" s="228">
        <f t="shared" ref="J179" si="382">SUM(J180:J185)</f>
        <v>11100</v>
      </c>
      <c r="K179" s="228">
        <f t="shared" ref="K179" si="383">SUM(K180:K185)</f>
        <v>0</v>
      </c>
      <c r="L179" s="228">
        <f t="shared" ref="L179" si="384">SUM(L180:L185)</f>
        <v>0</v>
      </c>
      <c r="M179" s="228">
        <f t="shared" ref="M179" si="385">SUM(M180:M185)</f>
        <v>0</v>
      </c>
      <c r="N179" s="228">
        <f t="shared" ref="N179" si="386">SUM(N180:N185)</f>
        <v>0</v>
      </c>
      <c r="O179" s="228">
        <f t="shared" ref="O179" si="387">SUM(O180:O185)</f>
        <v>0</v>
      </c>
      <c r="P179" s="228">
        <f t="shared" ref="P179" si="388">SUM(P180:P185)</f>
        <v>0</v>
      </c>
      <c r="Q179" s="228">
        <f t="shared" ref="Q179" si="389">SUM(Q180:Q185)</f>
        <v>0</v>
      </c>
      <c r="R179" s="228">
        <f t="shared" ref="R179" si="390">SUM(R180:R185)</f>
        <v>0</v>
      </c>
      <c r="S179" s="228">
        <f t="shared" ref="S179" si="391">SUM(S180:S185)</f>
        <v>0</v>
      </c>
      <c r="T179" s="228">
        <f t="shared" ref="T179" si="392">SUM(T180:T185)</f>
        <v>0</v>
      </c>
      <c r="U179" s="228">
        <f t="shared" ref="U179" si="393">SUM(U180:U185)</f>
        <v>0</v>
      </c>
      <c r="V179" s="228">
        <f t="shared" ref="V179" si="394">SUM(V180:V185)</f>
        <v>0</v>
      </c>
      <c r="W179" s="228">
        <f t="shared" ref="W179" si="395">SUM(W180:W185)</f>
        <v>0</v>
      </c>
      <c r="X179" s="228">
        <f t="shared" ref="X179" si="396">SUM(X180:X185)</f>
        <v>0</v>
      </c>
      <c r="Y179" s="228">
        <f t="shared" ref="Y179" si="397">SUM(Y180:Y185)</f>
        <v>0</v>
      </c>
    </row>
    <row r="180" spans="1:25" ht="24" customHeight="1" x14ac:dyDescent="0.2">
      <c r="A180" s="152" t="s">
        <v>256</v>
      </c>
      <c r="B180" s="152"/>
      <c r="C180" s="134" t="s">
        <v>260</v>
      </c>
      <c r="D180" s="135"/>
      <c r="E180" s="136">
        <f t="shared" ref="E180:E185" si="398">H180+K180+N180+Q180+T180</f>
        <v>0</v>
      </c>
      <c r="F180" s="136">
        <f t="shared" ref="F180:F185" si="399">I180+L180+O180+R180+U180</f>
        <v>0</v>
      </c>
      <c r="G180" s="136">
        <f t="shared" ref="G180:G185" si="400">J180+M180+P180+S180+V180</f>
        <v>0</v>
      </c>
      <c r="H180" s="137"/>
      <c r="I180" s="137"/>
      <c r="J180" s="137"/>
      <c r="K180" s="137"/>
      <c r="L180" s="137"/>
      <c r="M180" s="137"/>
      <c r="N180" s="137"/>
      <c r="O180" s="137"/>
      <c r="P180" s="137"/>
      <c r="Q180" s="137"/>
      <c r="R180" s="137"/>
      <c r="S180" s="137"/>
      <c r="T180" s="137"/>
      <c r="U180" s="137"/>
      <c r="V180" s="137"/>
      <c r="W180" s="137"/>
      <c r="X180" s="137"/>
      <c r="Y180" s="137"/>
    </row>
    <row r="181" spans="1:25" ht="17.25" customHeight="1" x14ac:dyDescent="0.2">
      <c r="A181" s="152" t="s">
        <v>257</v>
      </c>
      <c r="B181" s="152"/>
      <c r="C181" s="134" t="s">
        <v>261</v>
      </c>
      <c r="D181" s="135"/>
      <c r="E181" s="136">
        <f t="shared" si="398"/>
        <v>0</v>
      </c>
      <c r="F181" s="136">
        <f t="shared" si="399"/>
        <v>0</v>
      </c>
      <c r="G181" s="136">
        <f t="shared" si="400"/>
        <v>0</v>
      </c>
      <c r="H181" s="137"/>
      <c r="I181" s="137"/>
      <c r="J181" s="137"/>
      <c r="K181" s="137"/>
      <c r="L181" s="137"/>
      <c r="M181" s="137"/>
      <c r="N181" s="137"/>
      <c r="O181" s="137"/>
      <c r="P181" s="137"/>
      <c r="Q181" s="137"/>
      <c r="R181" s="137"/>
      <c r="S181" s="137"/>
      <c r="T181" s="137"/>
      <c r="U181" s="137"/>
      <c r="V181" s="137"/>
      <c r="W181" s="137"/>
      <c r="X181" s="137"/>
      <c r="Y181" s="137"/>
    </row>
    <row r="182" spans="1:25" ht="17.25" customHeight="1" x14ac:dyDescent="0.2">
      <c r="A182" s="152" t="s">
        <v>258</v>
      </c>
      <c r="B182" s="152"/>
      <c r="C182" s="134" t="s">
        <v>262</v>
      </c>
      <c r="D182" s="135"/>
      <c r="E182" s="136">
        <f t="shared" si="398"/>
        <v>0</v>
      </c>
      <c r="F182" s="136">
        <f t="shared" si="399"/>
        <v>0</v>
      </c>
      <c r="G182" s="136">
        <f t="shared" si="400"/>
        <v>0</v>
      </c>
      <c r="H182" s="137"/>
      <c r="I182" s="137"/>
      <c r="J182" s="137"/>
      <c r="K182" s="137"/>
      <c r="L182" s="137"/>
      <c r="M182" s="137"/>
      <c r="N182" s="137"/>
      <c r="O182" s="137"/>
      <c r="P182" s="137"/>
      <c r="Q182" s="137"/>
      <c r="R182" s="137"/>
      <c r="S182" s="137"/>
      <c r="T182" s="137"/>
      <c r="U182" s="137"/>
      <c r="V182" s="137"/>
      <c r="W182" s="137"/>
      <c r="X182" s="137"/>
      <c r="Y182" s="137"/>
    </row>
    <row r="183" spans="1:25" ht="17.25" customHeight="1" x14ac:dyDescent="0.2">
      <c r="A183" s="152" t="s">
        <v>251</v>
      </c>
      <c r="B183" s="152"/>
      <c r="C183" s="134" t="s">
        <v>264</v>
      </c>
      <c r="D183" s="135"/>
      <c r="E183" s="136">
        <f t="shared" si="398"/>
        <v>0</v>
      </c>
      <c r="F183" s="136">
        <f t="shared" si="399"/>
        <v>0</v>
      </c>
      <c r="G183" s="136">
        <f t="shared" si="400"/>
        <v>0</v>
      </c>
      <c r="H183" s="137"/>
      <c r="I183" s="137"/>
      <c r="J183" s="137"/>
      <c r="K183" s="137"/>
      <c r="L183" s="137"/>
      <c r="M183" s="137"/>
      <c r="N183" s="137"/>
      <c r="O183" s="137"/>
      <c r="P183" s="137"/>
      <c r="Q183" s="137"/>
      <c r="R183" s="137"/>
      <c r="S183" s="137"/>
      <c r="T183" s="137"/>
      <c r="U183" s="137"/>
      <c r="V183" s="137"/>
      <c r="W183" s="137"/>
      <c r="X183" s="137"/>
      <c r="Y183" s="137"/>
    </row>
    <row r="184" spans="1:25" ht="42.75" customHeight="1" x14ac:dyDescent="0.2">
      <c r="A184" s="152" t="s">
        <v>265</v>
      </c>
      <c r="B184" s="152"/>
      <c r="C184" s="134" t="s">
        <v>266</v>
      </c>
      <c r="D184" s="135"/>
      <c r="E184" s="136">
        <f t="shared" si="398"/>
        <v>0</v>
      </c>
      <c r="F184" s="136">
        <f t="shared" si="399"/>
        <v>0</v>
      </c>
      <c r="G184" s="136">
        <f t="shared" si="400"/>
        <v>0</v>
      </c>
      <c r="H184" s="137"/>
      <c r="I184" s="137"/>
      <c r="J184" s="137"/>
      <c r="K184" s="137"/>
      <c r="L184" s="137"/>
      <c r="M184" s="137"/>
      <c r="N184" s="137"/>
      <c r="O184" s="137"/>
      <c r="P184" s="137"/>
      <c r="Q184" s="137"/>
      <c r="R184" s="137"/>
      <c r="S184" s="137"/>
      <c r="T184" s="137"/>
      <c r="U184" s="137"/>
      <c r="V184" s="137"/>
      <c r="W184" s="137"/>
      <c r="X184" s="137"/>
      <c r="Y184" s="137"/>
    </row>
    <row r="185" spans="1:25" ht="17.25" customHeight="1" x14ac:dyDescent="0.2">
      <c r="A185" s="152" t="s">
        <v>259</v>
      </c>
      <c r="B185" s="152"/>
      <c r="C185" s="134" t="s">
        <v>263</v>
      </c>
      <c r="D185" s="135"/>
      <c r="E185" s="136">
        <f t="shared" si="398"/>
        <v>11100</v>
      </c>
      <c r="F185" s="136">
        <f t="shared" si="399"/>
        <v>11100</v>
      </c>
      <c r="G185" s="136">
        <f t="shared" si="400"/>
        <v>11100</v>
      </c>
      <c r="H185" s="137">
        <v>11100</v>
      </c>
      <c r="I185" s="137">
        <v>11100</v>
      </c>
      <c r="J185" s="137">
        <v>11100</v>
      </c>
      <c r="K185" s="137"/>
      <c r="L185" s="137"/>
      <c r="M185" s="137"/>
      <c r="N185" s="137"/>
      <c r="O185" s="137"/>
      <c r="P185" s="137"/>
      <c r="Q185" s="137"/>
      <c r="R185" s="137"/>
      <c r="S185" s="137"/>
      <c r="T185" s="137"/>
      <c r="U185" s="137"/>
      <c r="V185" s="137"/>
      <c r="W185" s="137"/>
      <c r="X185" s="137"/>
      <c r="Y185" s="137"/>
    </row>
    <row r="186" spans="1:25" ht="17.25" customHeight="1" x14ac:dyDescent="0.2">
      <c r="A186" s="230" t="s">
        <v>112</v>
      </c>
      <c r="B186" s="229"/>
      <c r="C186" s="229" t="s">
        <v>267</v>
      </c>
      <c r="D186" s="227"/>
      <c r="E186" s="228">
        <f>SUM(E187:E192)</f>
        <v>119709</v>
      </c>
      <c r="F186" s="228">
        <f t="shared" ref="F186" si="401">SUM(F187:F192)</f>
        <v>119709</v>
      </c>
      <c r="G186" s="228">
        <f t="shared" ref="G186" si="402">SUM(G187:G192)</f>
        <v>119709</v>
      </c>
      <c r="H186" s="228">
        <f t="shared" ref="H186" si="403">SUM(H187:H192)</f>
        <v>119709</v>
      </c>
      <c r="I186" s="228">
        <f t="shared" ref="I186" si="404">SUM(I187:I192)</f>
        <v>119709</v>
      </c>
      <c r="J186" s="228">
        <f t="shared" ref="J186" si="405">SUM(J187:J192)</f>
        <v>119709</v>
      </c>
      <c r="K186" s="228">
        <f t="shared" ref="K186" si="406">SUM(K187:K192)</f>
        <v>0</v>
      </c>
      <c r="L186" s="228">
        <f t="shared" ref="L186" si="407">SUM(L187:L192)</f>
        <v>0</v>
      </c>
      <c r="M186" s="228">
        <f t="shared" ref="M186" si="408">SUM(M187:M192)</f>
        <v>0</v>
      </c>
      <c r="N186" s="228">
        <f t="shared" ref="N186" si="409">SUM(N187:N192)</f>
        <v>0</v>
      </c>
      <c r="O186" s="228">
        <f t="shared" ref="O186" si="410">SUM(O187:O192)</f>
        <v>0</v>
      </c>
      <c r="P186" s="228">
        <f t="shared" ref="P186" si="411">SUM(P187:P192)</f>
        <v>0</v>
      </c>
      <c r="Q186" s="228">
        <f t="shared" ref="Q186" si="412">SUM(Q187:Q192)</f>
        <v>0</v>
      </c>
      <c r="R186" s="228">
        <f t="shared" ref="R186" si="413">SUM(R187:R192)</f>
        <v>0</v>
      </c>
      <c r="S186" s="228">
        <f t="shared" ref="S186" si="414">SUM(S187:S192)</f>
        <v>0</v>
      </c>
      <c r="T186" s="228">
        <f t="shared" ref="T186" si="415">SUM(T187:T192)</f>
        <v>0</v>
      </c>
      <c r="U186" s="228">
        <f t="shared" ref="U186" si="416">SUM(U187:U192)</f>
        <v>0</v>
      </c>
      <c r="V186" s="228">
        <f t="shared" ref="V186" si="417">SUM(V187:V192)</f>
        <v>0</v>
      </c>
      <c r="W186" s="228">
        <f t="shared" ref="W186" si="418">SUM(W187:W192)</f>
        <v>0</v>
      </c>
      <c r="X186" s="228">
        <f t="shared" ref="X186" si="419">SUM(X187:X192)</f>
        <v>0</v>
      </c>
      <c r="Y186" s="228">
        <f t="shared" ref="Y186" si="420">SUM(Y187:Y192)</f>
        <v>0</v>
      </c>
    </row>
    <row r="187" spans="1:25" ht="17.25" customHeight="1" x14ac:dyDescent="0.2">
      <c r="A187" s="133" t="s">
        <v>268</v>
      </c>
      <c r="B187" s="134"/>
      <c r="C187" s="134" t="s">
        <v>269</v>
      </c>
      <c r="D187" s="135"/>
      <c r="E187" s="136">
        <f t="shared" ref="E187:E192" si="421">H187+K187+N187+Q187+T187</f>
        <v>0</v>
      </c>
      <c r="F187" s="136">
        <f t="shared" ref="F187:F192" si="422">I187+L187+O187+R187+U187</f>
        <v>0</v>
      </c>
      <c r="G187" s="136">
        <f t="shared" ref="G187:G192" si="423">J187+M187+P187+S187+V187</f>
        <v>0</v>
      </c>
      <c r="H187" s="137"/>
      <c r="I187" s="137"/>
      <c r="J187" s="137"/>
      <c r="K187" s="137"/>
      <c r="L187" s="137"/>
      <c r="M187" s="137"/>
      <c r="N187" s="137"/>
      <c r="O187" s="137"/>
      <c r="P187" s="137"/>
      <c r="Q187" s="137"/>
      <c r="R187" s="137"/>
      <c r="S187" s="137"/>
      <c r="T187" s="137"/>
      <c r="U187" s="137"/>
      <c r="V187" s="137"/>
      <c r="W187" s="137"/>
      <c r="X187" s="137"/>
      <c r="Y187" s="137"/>
    </row>
    <row r="188" spans="1:25" ht="17.25" customHeight="1" x14ac:dyDescent="0.2">
      <c r="A188" s="133" t="s">
        <v>270</v>
      </c>
      <c r="B188" s="134"/>
      <c r="C188" s="134" t="s">
        <v>271</v>
      </c>
      <c r="D188" s="135"/>
      <c r="E188" s="136">
        <f t="shared" si="421"/>
        <v>0</v>
      </c>
      <c r="F188" s="136">
        <f t="shared" si="422"/>
        <v>0</v>
      </c>
      <c r="G188" s="136">
        <f t="shared" si="423"/>
        <v>0</v>
      </c>
      <c r="H188" s="137"/>
      <c r="I188" s="137"/>
      <c r="J188" s="137"/>
      <c r="K188" s="137"/>
      <c r="L188" s="137"/>
      <c r="M188" s="137"/>
      <c r="N188" s="137"/>
      <c r="O188" s="137"/>
      <c r="P188" s="137"/>
      <c r="Q188" s="137"/>
      <c r="R188" s="137"/>
      <c r="S188" s="137"/>
      <c r="T188" s="137"/>
      <c r="U188" s="137"/>
      <c r="V188" s="137"/>
      <c r="W188" s="137"/>
      <c r="X188" s="137"/>
      <c r="Y188" s="137"/>
    </row>
    <row r="189" spans="1:25" ht="17.25" customHeight="1" x14ac:dyDescent="0.2">
      <c r="A189" s="133" t="s">
        <v>272</v>
      </c>
      <c r="B189" s="134"/>
      <c r="C189" s="134" t="s">
        <v>273</v>
      </c>
      <c r="D189" s="135"/>
      <c r="E189" s="136">
        <f t="shared" si="421"/>
        <v>0</v>
      </c>
      <c r="F189" s="136">
        <f t="shared" si="422"/>
        <v>0</v>
      </c>
      <c r="G189" s="136">
        <f t="shared" si="423"/>
        <v>0</v>
      </c>
      <c r="H189" s="137"/>
      <c r="I189" s="137"/>
      <c r="J189" s="137"/>
      <c r="K189" s="137"/>
      <c r="L189" s="137"/>
      <c r="M189" s="137"/>
      <c r="N189" s="137"/>
      <c r="O189" s="137"/>
      <c r="P189" s="137"/>
      <c r="Q189" s="137"/>
      <c r="R189" s="137"/>
      <c r="S189" s="137"/>
      <c r="T189" s="137"/>
      <c r="U189" s="137"/>
      <c r="V189" s="137"/>
      <c r="W189" s="137"/>
      <c r="X189" s="137"/>
      <c r="Y189" s="137"/>
    </row>
    <row r="190" spans="1:25" ht="17.25" customHeight="1" x14ac:dyDescent="0.2">
      <c r="A190" s="133" t="s">
        <v>274</v>
      </c>
      <c r="B190" s="134"/>
      <c r="C190" s="134" t="s">
        <v>275</v>
      </c>
      <c r="D190" s="135"/>
      <c r="E190" s="136">
        <f t="shared" si="421"/>
        <v>0</v>
      </c>
      <c r="F190" s="136">
        <f t="shared" si="422"/>
        <v>0</v>
      </c>
      <c r="G190" s="136">
        <f t="shared" si="423"/>
        <v>0</v>
      </c>
      <c r="H190" s="137"/>
      <c r="I190" s="137"/>
      <c r="J190" s="137"/>
      <c r="K190" s="137"/>
      <c r="L190" s="137"/>
      <c r="M190" s="137"/>
      <c r="N190" s="137"/>
      <c r="O190" s="137"/>
      <c r="P190" s="137"/>
      <c r="Q190" s="137"/>
      <c r="R190" s="137"/>
      <c r="S190" s="137"/>
      <c r="T190" s="137"/>
      <c r="U190" s="137"/>
      <c r="V190" s="137"/>
      <c r="W190" s="137"/>
      <c r="X190" s="137"/>
      <c r="Y190" s="137"/>
    </row>
    <row r="191" spans="1:25" ht="17.25" customHeight="1" x14ac:dyDescent="0.2">
      <c r="A191" s="152" t="s">
        <v>251</v>
      </c>
      <c r="B191" s="134"/>
      <c r="C191" s="134" t="s">
        <v>276</v>
      </c>
      <c r="D191" s="135"/>
      <c r="E191" s="136">
        <f t="shared" si="421"/>
        <v>0</v>
      </c>
      <c r="F191" s="136">
        <f t="shared" si="422"/>
        <v>0</v>
      </c>
      <c r="G191" s="136">
        <f t="shared" si="423"/>
        <v>0</v>
      </c>
      <c r="H191" s="137"/>
      <c r="I191" s="137"/>
      <c r="J191" s="137"/>
      <c r="K191" s="137"/>
      <c r="L191" s="137"/>
      <c r="M191" s="137"/>
      <c r="N191" s="137"/>
      <c r="O191" s="137"/>
      <c r="P191" s="137"/>
      <c r="Q191" s="137"/>
      <c r="R191" s="137"/>
      <c r="S191" s="137"/>
      <c r="T191" s="137"/>
      <c r="U191" s="137"/>
      <c r="V191" s="137"/>
      <c r="W191" s="137"/>
      <c r="X191" s="137"/>
      <c r="Y191" s="137"/>
    </row>
    <row r="192" spans="1:25" ht="27" customHeight="1" x14ac:dyDescent="0.2">
      <c r="A192" s="133" t="s">
        <v>277</v>
      </c>
      <c r="B192" s="134"/>
      <c r="C192" s="134" t="s">
        <v>278</v>
      </c>
      <c r="D192" s="135"/>
      <c r="E192" s="136">
        <f t="shared" si="421"/>
        <v>119709</v>
      </c>
      <c r="F192" s="136">
        <f t="shared" si="422"/>
        <v>119709</v>
      </c>
      <c r="G192" s="136">
        <f t="shared" si="423"/>
        <v>119709</v>
      </c>
      <c r="H192" s="137">
        <v>119709</v>
      </c>
      <c r="I192" s="137">
        <v>119709</v>
      </c>
      <c r="J192" s="137">
        <v>119709</v>
      </c>
      <c r="K192" s="137"/>
      <c r="L192" s="137"/>
      <c r="M192" s="137"/>
      <c r="N192" s="137"/>
      <c r="O192" s="137"/>
      <c r="P192" s="137"/>
      <c r="Q192" s="137"/>
      <c r="R192" s="137"/>
      <c r="S192" s="137"/>
      <c r="T192" s="137"/>
      <c r="U192" s="137"/>
      <c r="V192" s="137"/>
      <c r="W192" s="137"/>
      <c r="X192" s="137"/>
      <c r="Y192" s="137"/>
    </row>
    <row r="193" spans="1:39" ht="17.25" customHeight="1" x14ac:dyDescent="0.2">
      <c r="A193" s="230" t="s">
        <v>113</v>
      </c>
      <c r="B193" s="229"/>
      <c r="C193" s="229" t="s">
        <v>279</v>
      </c>
      <c r="D193" s="227"/>
      <c r="E193" s="228">
        <f>SUM(E194:E200)</f>
        <v>0</v>
      </c>
      <c r="F193" s="228">
        <f t="shared" ref="F193" si="424">SUM(F194:F200)</f>
        <v>0</v>
      </c>
      <c r="G193" s="228">
        <f t="shared" ref="G193" si="425">SUM(G194:G200)</f>
        <v>0</v>
      </c>
      <c r="H193" s="228">
        <f t="shared" ref="H193" si="426">SUM(H194:H200)</f>
        <v>0</v>
      </c>
      <c r="I193" s="228">
        <f t="shared" ref="I193" si="427">SUM(I194:I200)</f>
        <v>0</v>
      </c>
      <c r="J193" s="228">
        <f t="shared" ref="J193" si="428">SUM(J194:J200)</f>
        <v>0</v>
      </c>
      <c r="K193" s="228">
        <f t="shared" ref="K193" si="429">SUM(K194:K200)</f>
        <v>0</v>
      </c>
      <c r="L193" s="228">
        <f t="shared" ref="L193" si="430">SUM(L194:L200)</f>
        <v>0</v>
      </c>
      <c r="M193" s="228">
        <f t="shared" ref="M193" si="431">SUM(M194:M200)</f>
        <v>0</v>
      </c>
      <c r="N193" s="228">
        <f t="shared" ref="N193" si="432">SUM(N194:N200)</f>
        <v>0</v>
      </c>
      <c r="O193" s="228">
        <f t="shared" ref="O193" si="433">SUM(O194:O200)</f>
        <v>0</v>
      </c>
      <c r="P193" s="228">
        <f t="shared" ref="P193" si="434">SUM(P194:P200)</f>
        <v>0</v>
      </c>
      <c r="Q193" s="228">
        <f t="shared" ref="Q193" si="435">SUM(Q194:Q200)</f>
        <v>0</v>
      </c>
      <c r="R193" s="228">
        <f t="shared" ref="R193" si="436">SUM(R194:R200)</f>
        <v>0</v>
      </c>
      <c r="S193" s="228">
        <f t="shared" ref="S193" si="437">SUM(S194:S200)</f>
        <v>0</v>
      </c>
      <c r="T193" s="228">
        <f t="shared" ref="T193" si="438">SUM(T194:T200)</f>
        <v>0</v>
      </c>
      <c r="U193" s="228">
        <f t="shared" ref="U193" si="439">SUM(U194:U200)</f>
        <v>0</v>
      </c>
      <c r="V193" s="228">
        <f t="shared" ref="V193" si="440">SUM(V194:V200)</f>
        <v>0</v>
      </c>
      <c r="W193" s="228">
        <f t="shared" ref="W193" si="441">SUM(W194:W200)</f>
        <v>0</v>
      </c>
      <c r="X193" s="228">
        <f t="shared" ref="X193" si="442">SUM(X194:X200)</f>
        <v>0</v>
      </c>
      <c r="Y193" s="228">
        <f t="shared" ref="Y193" si="443">SUM(Y194:Y200)</f>
        <v>0</v>
      </c>
    </row>
    <row r="194" spans="1:39" ht="17.25" customHeight="1" x14ac:dyDescent="0.2">
      <c r="A194" s="239" t="s">
        <v>280</v>
      </c>
      <c r="B194" s="134"/>
      <c r="C194" s="134" t="s">
        <v>281</v>
      </c>
      <c r="D194" s="135"/>
      <c r="E194" s="136">
        <f t="shared" ref="E194:E200" si="444">H194+K194+N194+Q194+T194</f>
        <v>0</v>
      </c>
      <c r="F194" s="136">
        <f t="shared" ref="F194:F200" si="445">I194+L194+O194+R194+U194</f>
        <v>0</v>
      </c>
      <c r="G194" s="136">
        <f t="shared" ref="G194:G200" si="446">J194+M194+P194+S194+V194</f>
        <v>0</v>
      </c>
      <c r="H194" s="137"/>
      <c r="I194" s="137"/>
      <c r="J194" s="137"/>
      <c r="K194" s="137"/>
      <c r="L194" s="137"/>
      <c r="M194" s="137"/>
      <c r="N194" s="137"/>
      <c r="O194" s="137"/>
      <c r="P194" s="137"/>
      <c r="Q194" s="137"/>
      <c r="R194" s="137"/>
      <c r="S194" s="137"/>
      <c r="T194" s="137"/>
      <c r="U194" s="137"/>
      <c r="V194" s="137"/>
      <c r="W194" s="137"/>
      <c r="X194" s="137"/>
      <c r="Y194" s="137"/>
    </row>
    <row r="195" spans="1:39" ht="17.25" customHeight="1" x14ac:dyDescent="0.2">
      <c r="A195" s="239" t="s">
        <v>282</v>
      </c>
      <c r="B195" s="134"/>
      <c r="C195" s="134" t="s">
        <v>283</v>
      </c>
      <c r="D195" s="135"/>
      <c r="E195" s="136">
        <f t="shared" si="444"/>
        <v>0</v>
      </c>
      <c r="F195" s="136">
        <f t="shared" si="445"/>
        <v>0</v>
      </c>
      <c r="G195" s="136">
        <f t="shared" si="446"/>
        <v>0</v>
      </c>
      <c r="H195" s="137"/>
      <c r="I195" s="137"/>
      <c r="J195" s="137"/>
      <c r="K195" s="137"/>
      <c r="L195" s="137"/>
      <c r="M195" s="137"/>
      <c r="N195" s="137"/>
      <c r="O195" s="137"/>
      <c r="P195" s="137"/>
      <c r="Q195" s="137"/>
      <c r="R195" s="137"/>
      <c r="S195" s="137"/>
      <c r="T195" s="137"/>
      <c r="U195" s="137"/>
      <c r="V195" s="137"/>
      <c r="W195" s="137"/>
      <c r="X195" s="137"/>
      <c r="Y195" s="137"/>
    </row>
    <row r="196" spans="1:39" ht="17.25" customHeight="1" x14ac:dyDescent="0.2">
      <c r="A196" s="239" t="s">
        <v>284</v>
      </c>
      <c r="B196" s="134"/>
      <c r="C196" s="134" t="s">
        <v>285</v>
      </c>
      <c r="D196" s="135"/>
      <c r="E196" s="136">
        <f t="shared" si="444"/>
        <v>0</v>
      </c>
      <c r="F196" s="136">
        <f t="shared" si="445"/>
        <v>0</v>
      </c>
      <c r="G196" s="136">
        <f t="shared" si="446"/>
        <v>0</v>
      </c>
      <c r="H196" s="137"/>
      <c r="I196" s="137"/>
      <c r="J196" s="137"/>
      <c r="K196" s="137"/>
      <c r="L196" s="137"/>
      <c r="M196" s="137"/>
      <c r="N196" s="137"/>
      <c r="O196" s="137"/>
      <c r="P196" s="137"/>
      <c r="Q196" s="137"/>
      <c r="R196" s="137"/>
      <c r="S196" s="137"/>
      <c r="T196" s="137"/>
      <c r="U196" s="137"/>
      <c r="V196" s="137"/>
      <c r="W196" s="137"/>
      <c r="X196" s="137"/>
      <c r="Y196" s="137"/>
    </row>
    <row r="197" spans="1:39" ht="17.25" customHeight="1" x14ac:dyDescent="0.2">
      <c r="A197" s="239" t="s">
        <v>286</v>
      </c>
      <c r="B197" s="134"/>
      <c r="C197" s="134" t="s">
        <v>287</v>
      </c>
      <c r="D197" s="135"/>
      <c r="E197" s="136">
        <f t="shared" si="444"/>
        <v>0</v>
      </c>
      <c r="F197" s="136">
        <f t="shared" si="445"/>
        <v>0</v>
      </c>
      <c r="G197" s="136">
        <f t="shared" si="446"/>
        <v>0</v>
      </c>
      <c r="H197" s="137"/>
      <c r="I197" s="137"/>
      <c r="J197" s="137"/>
      <c r="K197" s="137"/>
      <c r="L197" s="137"/>
      <c r="M197" s="137"/>
      <c r="N197" s="137"/>
      <c r="O197" s="137"/>
      <c r="P197" s="137"/>
      <c r="Q197" s="137"/>
      <c r="R197" s="137"/>
      <c r="S197" s="137"/>
      <c r="T197" s="137"/>
      <c r="U197" s="137"/>
      <c r="V197" s="137"/>
      <c r="W197" s="137"/>
      <c r="X197" s="137"/>
      <c r="Y197" s="137"/>
    </row>
    <row r="198" spans="1:39" ht="17.25" customHeight="1" x14ac:dyDescent="0.2">
      <c r="A198" s="239" t="s">
        <v>288</v>
      </c>
      <c r="B198" s="134"/>
      <c r="C198" s="134" t="s">
        <v>289</v>
      </c>
      <c r="D198" s="135"/>
      <c r="E198" s="136">
        <f t="shared" si="444"/>
        <v>0</v>
      </c>
      <c r="F198" s="136">
        <f t="shared" si="445"/>
        <v>0</v>
      </c>
      <c r="G198" s="136">
        <f t="shared" si="446"/>
        <v>0</v>
      </c>
      <c r="H198" s="137"/>
      <c r="I198" s="137"/>
      <c r="J198" s="137"/>
      <c r="K198" s="137"/>
      <c r="L198" s="137"/>
      <c r="M198" s="137"/>
      <c r="N198" s="137"/>
      <c r="O198" s="137"/>
      <c r="P198" s="137"/>
      <c r="Q198" s="137"/>
      <c r="R198" s="137"/>
      <c r="S198" s="137"/>
      <c r="T198" s="137"/>
      <c r="U198" s="137"/>
      <c r="V198" s="137"/>
      <c r="W198" s="137"/>
      <c r="X198" s="137"/>
      <c r="Y198" s="137"/>
    </row>
    <row r="199" spans="1:39" ht="17.25" customHeight="1" x14ac:dyDescent="0.2">
      <c r="A199" s="239" t="s">
        <v>251</v>
      </c>
      <c r="B199" s="134"/>
      <c r="C199" s="134" t="s">
        <v>290</v>
      </c>
      <c r="D199" s="135"/>
      <c r="E199" s="136">
        <f t="shared" si="444"/>
        <v>0</v>
      </c>
      <c r="F199" s="136">
        <f t="shared" si="445"/>
        <v>0</v>
      </c>
      <c r="G199" s="136">
        <f t="shared" si="446"/>
        <v>0</v>
      </c>
      <c r="H199" s="137"/>
      <c r="I199" s="137"/>
      <c r="J199" s="137"/>
      <c r="K199" s="137"/>
      <c r="L199" s="137"/>
      <c r="M199" s="137"/>
      <c r="N199" s="137"/>
      <c r="O199" s="137"/>
      <c r="P199" s="137"/>
      <c r="Q199" s="137"/>
      <c r="R199" s="137"/>
      <c r="S199" s="137"/>
      <c r="T199" s="137"/>
      <c r="U199" s="137"/>
      <c r="V199" s="137"/>
      <c r="W199" s="137"/>
      <c r="X199" s="137"/>
      <c r="Y199" s="137"/>
    </row>
    <row r="200" spans="1:39" ht="26.25" customHeight="1" x14ac:dyDescent="0.2">
      <c r="A200" s="239" t="s">
        <v>291</v>
      </c>
      <c r="B200" s="134"/>
      <c r="C200" s="134" t="s">
        <v>292</v>
      </c>
      <c r="D200" s="135"/>
      <c r="E200" s="136">
        <f t="shared" si="444"/>
        <v>0</v>
      </c>
      <c r="F200" s="136">
        <f t="shared" si="445"/>
        <v>0</v>
      </c>
      <c r="G200" s="136">
        <f t="shared" si="446"/>
        <v>0</v>
      </c>
      <c r="H200" s="137"/>
      <c r="I200" s="137"/>
      <c r="J200" s="137"/>
      <c r="K200" s="137"/>
      <c r="L200" s="137"/>
      <c r="M200" s="137"/>
      <c r="N200" s="137"/>
      <c r="O200" s="137"/>
      <c r="P200" s="137"/>
      <c r="Q200" s="137"/>
      <c r="R200" s="137"/>
      <c r="S200" s="137"/>
      <c r="T200" s="137"/>
      <c r="U200" s="137"/>
      <c r="V200" s="137"/>
      <c r="W200" s="137"/>
      <c r="X200" s="137"/>
      <c r="Y200" s="137"/>
    </row>
    <row r="201" spans="1:39" ht="24.75" customHeight="1" x14ac:dyDescent="0.2">
      <c r="A201" s="62" t="s">
        <v>133</v>
      </c>
      <c r="B201" s="63"/>
      <c r="C201" s="63"/>
      <c r="D201" s="117" t="s">
        <v>132</v>
      </c>
      <c r="E201" s="118">
        <f>E202</f>
        <v>0</v>
      </c>
      <c r="F201" s="118">
        <f t="shared" ref="F201:G202" si="447">F202</f>
        <v>0</v>
      </c>
      <c r="G201" s="118">
        <f t="shared" si="447"/>
        <v>0</v>
      </c>
      <c r="H201" s="118">
        <f t="shared" ref="H201:W202" si="448">H202</f>
        <v>0</v>
      </c>
      <c r="I201" s="118">
        <f t="shared" si="448"/>
        <v>0</v>
      </c>
      <c r="J201" s="118">
        <f t="shared" si="448"/>
        <v>0</v>
      </c>
      <c r="K201" s="118">
        <f t="shared" si="448"/>
        <v>0</v>
      </c>
      <c r="L201" s="118">
        <f t="shared" si="448"/>
        <v>0</v>
      </c>
      <c r="M201" s="118">
        <f t="shared" si="448"/>
        <v>0</v>
      </c>
      <c r="N201" s="118">
        <f t="shared" si="448"/>
        <v>0</v>
      </c>
      <c r="O201" s="118">
        <f t="shared" si="448"/>
        <v>0</v>
      </c>
      <c r="P201" s="118">
        <f t="shared" si="448"/>
        <v>0</v>
      </c>
      <c r="Q201" s="118">
        <f t="shared" si="448"/>
        <v>0</v>
      </c>
      <c r="R201" s="118">
        <f t="shared" si="448"/>
        <v>0</v>
      </c>
      <c r="S201" s="118">
        <f t="shared" si="448"/>
        <v>0</v>
      </c>
      <c r="T201" s="118">
        <f t="shared" si="448"/>
        <v>0</v>
      </c>
      <c r="U201" s="118">
        <f t="shared" si="448"/>
        <v>0</v>
      </c>
      <c r="V201" s="118">
        <f t="shared" si="448"/>
        <v>0</v>
      </c>
      <c r="W201" s="118">
        <f t="shared" si="448"/>
        <v>0</v>
      </c>
      <c r="X201" s="118">
        <f t="shared" ref="X201:Y202" si="449">X202</f>
        <v>0</v>
      </c>
      <c r="Y201" s="118">
        <f t="shared" si="449"/>
        <v>0</v>
      </c>
    </row>
    <row r="202" spans="1:39" ht="40.5" customHeight="1" x14ac:dyDescent="0.2">
      <c r="A202" s="95" t="s">
        <v>166</v>
      </c>
      <c r="B202" s="63"/>
      <c r="C202" s="63"/>
      <c r="D202" s="117" t="s">
        <v>167</v>
      </c>
      <c r="E202" s="118">
        <f>E203</f>
        <v>0</v>
      </c>
      <c r="F202" s="118">
        <f t="shared" si="447"/>
        <v>0</v>
      </c>
      <c r="G202" s="118">
        <f t="shared" si="447"/>
        <v>0</v>
      </c>
      <c r="H202" s="118">
        <f t="shared" si="448"/>
        <v>0</v>
      </c>
      <c r="I202" s="118">
        <f t="shared" si="448"/>
        <v>0</v>
      </c>
      <c r="J202" s="118">
        <f t="shared" si="448"/>
        <v>0</v>
      </c>
      <c r="K202" s="118">
        <f t="shared" si="448"/>
        <v>0</v>
      </c>
      <c r="L202" s="118">
        <f t="shared" si="448"/>
        <v>0</v>
      </c>
      <c r="M202" s="118">
        <f t="shared" si="448"/>
        <v>0</v>
      </c>
      <c r="N202" s="118">
        <f t="shared" si="448"/>
        <v>0</v>
      </c>
      <c r="O202" s="118">
        <f t="shared" si="448"/>
        <v>0</v>
      </c>
      <c r="P202" s="118">
        <f t="shared" si="448"/>
        <v>0</v>
      </c>
      <c r="Q202" s="118">
        <f t="shared" si="448"/>
        <v>0</v>
      </c>
      <c r="R202" s="118">
        <f t="shared" si="448"/>
        <v>0</v>
      </c>
      <c r="S202" s="118">
        <f t="shared" si="448"/>
        <v>0</v>
      </c>
      <c r="T202" s="118">
        <f t="shared" si="448"/>
        <v>0</v>
      </c>
      <c r="U202" s="118">
        <f t="shared" si="448"/>
        <v>0</v>
      </c>
      <c r="V202" s="118">
        <f t="shared" si="448"/>
        <v>0</v>
      </c>
      <c r="W202" s="118">
        <f t="shared" si="448"/>
        <v>0</v>
      </c>
      <c r="X202" s="118">
        <f t="shared" si="449"/>
        <v>0</v>
      </c>
      <c r="Y202" s="118">
        <f t="shared" si="449"/>
        <v>0</v>
      </c>
    </row>
    <row r="203" spans="1:39" ht="41.25" customHeight="1" x14ac:dyDescent="0.2">
      <c r="A203" s="95" t="s">
        <v>168</v>
      </c>
      <c r="B203" s="63"/>
      <c r="C203" s="63"/>
      <c r="D203" s="117" t="s">
        <v>153</v>
      </c>
      <c r="E203" s="118">
        <f>E204+E207+E213+E219+E226+E233</f>
        <v>0</v>
      </c>
      <c r="F203" s="118">
        <f t="shared" ref="F203:Y203" si="450">F204+F207+F213+F219+F226+F233</f>
        <v>0</v>
      </c>
      <c r="G203" s="118">
        <f t="shared" si="450"/>
        <v>0</v>
      </c>
      <c r="H203" s="118">
        <f t="shared" si="450"/>
        <v>0</v>
      </c>
      <c r="I203" s="118">
        <f t="shared" si="450"/>
        <v>0</v>
      </c>
      <c r="J203" s="118">
        <f t="shared" si="450"/>
        <v>0</v>
      </c>
      <c r="K203" s="118">
        <f t="shared" si="450"/>
        <v>0</v>
      </c>
      <c r="L203" s="118">
        <f t="shared" si="450"/>
        <v>0</v>
      </c>
      <c r="M203" s="118">
        <f t="shared" si="450"/>
        <v>0</v>
      </c>
      <c r="N203" s="118">
        <f t="shared" si="450"/>
        <v>0</v>
      </c>
      <c r="O203" s="118">
        <f t="shared" si="450"/>
        <v>0</v>
      </c>
      <c r="P203" s="118">
        <f t="shared" si="450"/>
        <v>0</v>
      </c>
      <c r="Q203" s="118">
        <f t="shared" si="450"/>
        <v>0</v>
      </c>
      <c r="R203" s="118">
        <f t="shared" si="450"/>
        <v>0</v>
      </c>
      <c r="S203" s="118">
        <f t="shared" si="450"/>
        <v>0</v>
      </c>
      <c r="T203" s="118">
        <f t="shared" si="450"/>
        <v>0</v>
      </c>
      <c r="U203" s="118">
        <f t="shared" si="450"/>
        <v>0</v>
      </c>
      <c r="V203" s="118">
        <f t="shared" si="450"/>
        <v>0</v>
      </c>
      <c r="W203" s="118">
        <f t="shared" si="450"/>
        <v>0</v>
      </c>
      <c r="X203" s="118">
        <f t="shared" si="450"/>
        <v>0</v>
      </c>
      <c r="Y203" s="118">
        <f t="shared" si="450"/>
        <v>0</v>
      </c>
    </row>
    <row r="204" spans="1:39" s="141" customFormat="1" ht="15" customHeight="1" x14ac:dyDescent="0.2">
      <c r="A204" s="238" t="s">
        <v>108</v>
      </c>
      <c r="B204" s="229"/>
      <c r="C204" s="229" t="s">
        <v>237</v>
      </c>
      <c r="D204" s="227"/>
      <c r="E204" s="228">
        <f>E205+E206</f>
        <v>0</v>
      </c>
      <c r="F204" s="228">
        <f t="shared" ref="F204" si="451">F205+F206</f>
        <v>0</v>
      </c>
      <c r="G204" s="228">
        <f t="shared" ref="G204" si="452">G205+G206</f>
        <v>0</v>
      </c>
      <c r="H204" s="228">
        <f t="shared" ref="H204" si="453">H205+H206</f>
        <v>0</v>
      </c>
      <c r="I204" s="228">
        <f t="shared" ref="I204" si="454">I205+I206</f>
        <v>0</v>
      </c>
      <c r="J204" s="228">
        <f t="shared" ref="J204" si="455">J205+J206</f>
        <v>0</v>
      </c>
      <c r="K204" s="228">
        <f t="shared" ref="K204" si="456">K205+K206</f>
        <v>0</v>
      </c>
      <c r="L204" s="228">
        <f t="shared" ref="L204" si="457">L205+L206</f>
        <v>0</v>
      </c>
      <c r="M204" s="228">
        <f t="shared" ref="M204" si="458">M205+M206</f>
        <v>0</v>
      </c>
      <c r="N204" s="228">
        <f t="shared" ref="N204" si="459">N205+N206</f>
        <v>0</v>
      </c>
      <c r="O204" s="228">
        <f t="shared" ref="O204" si="460">O205+O206</f>
        <v>0</v>
      </c>
      <c r="P204" s="228">
        <f t="shared" ref="P204" si="461">P205+P206</f>
        <v>0</v>
      </c>
      <c r="Q204" s="228">
        <f t="shared" ref="Q204" si="462">Q205+Q206</f>
        <v>0</v>
      </c>
      <c r="R204" s="228">
        <f t="shared" ref="R204" si="463">R205+R206</f>
        <v>0</v>
      </c>
      <c r="S204" s="228">
        <f t="shared" ref="S204" si="464">S205+S206</f>
        <v>0</v>
      </c>
      <c r="T204" s="228">
        <f t="shared" ref="T204" si="465">T205+T206</f>
        <v>0</v>
      </c>
      <c r="U204" s="228">
        <f t="shared" ref="U204" si="466">U205+U206</f>
        <v>0</v>
      </c>
      <c r="V204" s="228">
        <f t="shared" ref="V204" si="467">V205+V206</f>
        <v>0</v>
      </c>
      <c r="W204" s="228">
        <f t="shared" ref="W204" si="468">W205+W206</f>
        <v>0</v>
      </c>
      <c r="X204" s="228">
        <f t="shared" ref="X204" si="469">X205+X206</f>
        <v>0</v>
      </c>
      <c r="Y204" s="228">
        <f t="shared" ref="Y204" si="470">Y205+Y206</f>
        <v>0</v>
      </c>
      <c r="Z204" s="140"/>
      <c r="AA204" s="140"/>
      <c r="AB204" s="140"/>
      <c r="AC204" s="140"/>
      <c r="AD204" s="140"/>
      <c r="AE204" s="140"/>
      <c r="AF204" s="140"/>
      <c r="AG204" s="140"/>
      <c r="AH204" s="140"/>
      <c r="AI204" s="140"/>
      <c r="AJ204" s="140"/>
      <c r="AK204" s="140"/>
      <c r="AL204" s="140"/>
      <c r="AM204" s="140"/>
    </row>
    <row r="205" spans="1:39" s="141" customFormat="1" ht="15" customHeight="1" x14ac:dyDescent="0.2">
      <c r="A205" s="152" t="s">
        <v>238</v>
      </c>
      <c r="B205" s="134"/>
      <c r="C205" s="134" t="s">
        <v>239</v>
      </c>
      <c r="D205" s="135"/>
      <c r="E205" s="136">
        <f>H205+K205+N205+Q205+T205</f>
        <v>0</v>
      </c>
      <c r="F205" s="136">
        <f>I205+L205+O205+R205+U205</f>
        <v>0</v>
      </c>
      <c r="G205" s="136">
        <f>J205+M205+P205+S205+V205</f>
        <v>0</v>
      </c>
      <c r="H205" s="137"/>
      <c r="I205" s="137"/>
      <c r="J205" s="137"/>
      <c r="K205" s="137"/>
      <c r="L205" s="137"/>
      <c r="M205" s="137"/>
      <c r="N205" s="137"/>
      <c r="O205" s="137"/>
      <c r="P205" s="137"/>
      <c r="Q205" s="137"/>
      <c r="R205" s="137"/>
      <c r="S205" s="137"/>
      <c r="T205" s="137"/>
      <c r="U205" s="137"/>
      <c r="V205" s="137"/>
      <c r="W205" s="137"/>
      <c r="X205" s="137"/>
      <c r="Y205" s="137"/>
      <c r="Z205" s="140"/>
      <c r="AA205" s="140"/>
      <c r="AB205" s="140"/>
      <c r="AC205" s="140"/>
      <c r="AD205" s="140"/>
      <c r="AE205" s="140"/>
      <c r="AF205" s="140"/>
      <c r="AG205" s="140"/>
      <c r="AH205" s="140"/>
      <c r="AI205" s="140"/>
      <c r="AJ205" s="140"/>
      <c r="AK205" s="140"/>
      <c r="AL205" s="140"/>
      <c r="AM205" s="140"/>
    </row>
    <row r="206" spans="1:39" s="141" customFormat="1" ht="15" customHeight="1" x14ac:dyDescent="0.2">
      <c r="A206" s="152" t="s">
        <v>240</v>
      </c>
      <c r="B206" s="134"/>
      <c r="C206" s="134" t="s">
        <v>241</v>
      </c>
      <c r="D206" s="135"/>
      <c r="E206" s="136">
        <f t="shared" ref="E206" si="471">H206+K206+N206+Q206+T206</f>
        <v>0</v>
      </c>
      <c r="F206" s="136">
        <f t="shared" ref="F206" si="472">I206+L206+O206+R206+U206</f>
        <v>0</v>
      </c>
      <c r="G206" s="136">
        <f t="shared" ref="G206" si="473">J206+M206+P206+S206+V206</f>
        <v>0</v>
      </c>
      <c r="H206" s="137"/>
      <c r="I206" s="137"/>
      <c r="J206" s="137"/>
      <c r="K206" s="137"/>
      <c r="L206" s="137"/>
      <c r="M206" s="137"/>
      <c r="N206" s="137"/>
      <c r="O206" s="137"/>
      <c r="P206" s="137"/>
      <c r="Q206" s="137"/>
      <c r="R206" s="137"/>
      <c r="S206" s="137"/>
      <c r="T206" s="137"/>
      <c r="U206" s="137"/>
      <c r="V206" s="137"/>
      <c r="W206" s="137"/>
      <c r="X206" s="137"/>
      <c r="Y206" s="137"/>
      <c r="Z206" s="140"/>
      <c r="AA206" s="140"/>
      <c r="AB206" s="140"/>
      <c r="AC206" s="140"/>
      <c r="AD206" s="140"/>
      <c r="AE206" s="140"/>
      <c r="AF206" s="140"/>
      <c r="AG206" s="140"/>
      <c r="AH206" s="140"/>
      <c r="AI206" s="140"/>
      <c r="AJ206" s="140"/>
      <c r="AK206" s="140"/>
      <c r="AL206" s="140"/>
      <c r="AM206" s="140"/>
    </row>
    <row r="207" spans="1:39" s="141" customFormat="1" ht="15" customHeight="1" x14ac:dyDescent="0.2">
      <c r="A207" s="238" t="s">
        <v>109</v>
      </c>
      <c r="B207" s="229"/>
      <c r="C207" s="229" t="s">
        <v>226</v>
      </c>
      <c r="D207" s="227"/>
      <c r="E207" s="228">
        <f>SUM(E208:E212)</f>
        <v>0</v>
      </c>
      <c r="F207" s="228">
        <f t="shared" ref="F207" si="474">SUM(F208:F212)</f>
        <v>0</v>
      </c>
      <c r="G207" s="228">
        <f t="shared" ref="G207" si="475">SUM(G208:G212)</f>
        <v>0</v>
      </c>
      <c r="H207" s="228">
        <f t="shared" ref="H207" si="476">SUM(H208:H212)</f>
        <v>0</v>
      </c>
      <c r="I207" s="228">
        <f t="shared" ref="I207" si="477">SUM(I208:I212)</f>
        <v>0</v>
      </c>
      <c r="J207" s="228">
        <f t="shared" ref="J207" si="478">SUM(J208:J212)</f>
        <v>0</v>
      </c>
      <c r="K207" s="228">
        <f t="shared" ref="K207" si="479">SUM(K208:K212)</f>
        <v>0</v>
      </c>
      <c r="L207" s="228">
        <f t="shared" ref="L207" si="480">SUM(L208:L212)</f>
        <v>0</v>
      </c>
      <c r="M207" s="228">
        <f t="shared" ref="M207" si="481">SUM(M208:M212)</f>
        <v>0</v>
      </c>
      <c r="N207" s="228">
        <f t="shared" ref="N207" si="482">SUM(N208:N212)</f>
        <v>0</v>
      </c>
      <c r="O207" s="228">
        <f t="shared" ref="O207" si="483">SUM(O208:O212)</f>
        <v>0</v>
      </c>
      <c r="P207" s="228">
        <f t="shared" ref="P207" si="484">SUM(P208:P212)</f>
        <v>0</v>
      </c>
      <c r="Q207" s="228">
        <f t="shared" ref="Q207" si="485">SUM(Q208:Q212)</f>
        <v>0</v>
      </c>
      <c r="R207" s="228">
        <f t="shared" ref="R207" si="486">SUM(R208:R212)</f>
        <v>0</v>
      </c>
      <c r="S207" s="228">
        <f t="shared" ref="S207" si="487">SUM(S208:S212)</f>
        <v>0</v>
      </c>
      <c r="T207" s="228">
        <f t="shared" ref="T207" si="488">SUM(T208:T212)</f>
        <v>0</v>
      </c>
      <c r="U207" s="228">
        <f t="shared" ref="U207" si="489">SUM(U208:U212)</f>
        <v>0</v>
      </c>
      <c r="V207" s="228">
        <f t="shared" ref="V207" si="490">SUM(V208:V212)</f>
        <v>0</v>
      </c>
      <c r="W207" s="228">
        <f t="shared" ref="W207" si="491">SUM(W208:W212)</f>
        <v>0</v>
      </c>
      <c r="X207" s="228">
        <f t="shared" ref="X207" si="492">SUM(X208:X212)</f>
        <v>0</v>
      </c>
      <c r="Y207" s="228">
        <f t="shared" ref="Y207" si="493">SUM(Y208:Y212)</f>
        <v>0</v>
      </c>
      <c r="Z207" s="140"/>
      <c r="AA207" s="140"/>
      <c r="AB207" s="140"/>
      <c r="AC207" s="140"/>
      <c r="AD207" s="140"/>
      <c r="AE207" s="140"/>
      <c r="AF207" s="140"/>
      <c r="AG207" s="140"/>
      <c r="AH207" s="140"/>
      <c r="AI207" s="140"/>
      <c r="AJ207" s="140"/>
      <c r="AK207" s="140"/>
      <c r="AL207" s="140"/>
      <c r="AM207" s="140"/>
    </row>
    <row r="208" spans="1:39" s="141" customFormat="1" ht="15" customHeight="1" x14ac:dyDescent="0.2">
      <c r="A208" s="152" t="s">
        <v>227</v>
      </c>
      <c r="B208" s="165"/>
      <c r="C208" s="134" t="s">
        <v>229</v>
      </c>
      <c r="D208" s="135"/>
      <c r="E208" s="136">
        <f t="shared" ref="E208:E212" si="494">H208+K208+N208+Q208+T208</f>
        <v>0</v>
      </c>
      <c r="F208" s="136">
        <f t="shared" ref="F208:F212" si="495">I208+L208+O208+R208+U208</f>
        <v>0</v>
      </c>
      <c r="G208" s="136">
        <f t="shared" ref="G208:G212" si="496">J208+M208+P208+S208+V208</f>
        <v>0</v>
      </c>
      <c r="H208" s="137"/>
      <c r="I208" s="137"/>
      <c r="J208" s="137"/>
      <c r="K208" s="137"/>
      <c r="L208" s="137"/>
      <c r="M208" s="137"/>
      <c r="N208" s="137"/>
      <c r="O208" s="137"/>
      <c r="P208" s="137"/>
      <c r="Q208" s="137"/>
      <c r="R208" s="137"/>
      <c r="S208" s="137"/>
      <c r="T208" s="137"/>
      <c r="U208" s="137"/>
      <c r="V208" s="137"/>
      <c r="W208" s="137"/>
      <c r="X208" s="137"/>
      <c r="Y208" s="137"/>
      <c r="Z208" s="140"/>
      <c r="AA208" s="140"/>
      <c r="AB208" s="140"/>
      <c r="AC208" s="140"/>
      <c r="AD208" s="140"/>
      <c r="AE208" s="140"/>
      <c r="AF208" s="140"/>
      <c r="AG208" s="140"/>
      <c r="AH208" s="140"/>
      <c r="AI208" s="140"/>
      <c r="AJ208" s="140"/>
      <c r="AK208" s="140"/>
      <c r="AL208" s="140"/>
      <c r="AM208" s="140"/>
    </row>
    <row r="209" spans="1:39" s="141" customFormat="1" ht="15" customHeight="1" x14ac:dyDescent="0.2">
      <c r="A209" s="152" t="s">
        <v>232</v>
      </c>
      <c r="B209" s="165"/>
      <c r="C209" s="134" t="s">
        <v>233</v>
      </c>
      <c r="D209" s="135"/>
      <c r="E209" s="136">
        <f t="shared" si="494"/>
        <v>0</v>
      </c>
      <c r="F209" s="136">
        <f t="shared" si="495"/>
        <v>0</v>
      </c>
      <c r="G209" s="136">
        <f t="shared" si="496"/>
        <v>0</v>
      </c>
      <c r="H209" s="137"/>
      <c r="I209" s="137"/>
      <c r="J209" s="137"/>
      <c r="K209" s="137"/>
      <c r="L209" s="137"/>
      <c r="M209" s="137"/>
      <c r="N209" s="137"/>
      <c r="O209" s="137"/>
      <c r="P209" s="137"/>
      <c r="Q209" s="137"/>
      <c r="R209" s="137"/>
      <c r="S209" s="137"/>
      <c r="T209" s="137"/>
      <c r="U209" s="137"/>
      <c r="V209" s="137"/>
      <c r="W209" s="137"/>
      <c r="X209" s="137"/>
      <c r="Y209" s="137"/>
      <c r="Z209" s="140"/>
      <c r="AA209" s="140"/>
      <c r="AB209" s="140"/>
      <c r="AC209" s="140"/>
      <c r="AD209" s="140"/>
      <c r="AE209" s="140"/>
      <c r="AF209" s="140"/>
      <c r="AG209" s="140"/>
      <c r="AH209" s="140"/>
      <c r="AI209" s="140"/>
      <c r="AJ209" s="140"/>
      <c r="AK209" s="140"/>
      <c r="AL209" s="140"/>
      <c r="AM209" s="140"/>
    </row>
    <row r="210" spans="1:39" s="141" customFormat="1" ht="15" customHeight="1" x14ac:dyDescent="0.2">
      <c r="A210" s="152" t="s">
        <v>228</v>
      </c>
      <c r="B210" s="165"/>
      <c r="C210" s="134" t="s">
        <v>230</v>
      </c>
      <c r="D210" s="135"/>
      <c r="E210" s="136">
        <f t="shared" si="494"/>
        <v>0</v>
      </c>
      <c r="F210" s="136">
        <f t="shared" si="495"/>
        <v>0</v>
      </c>
      <c r="G210" s="136">
        <f t="shared" si="496"/>
        <v>0</v>
      </c>
      <c r="H210" s="137"/>
      <c r="I210" s="137"/>
      <c r="J210" s="137"/>
      <c r="K210" s="137"/>
      <c r="L210" s="137"/>
      <c r="M210" s="137"/>
      <c r="N210" s="137"/>
      <c r="O210" s="137"/>
      <c r="P210" s="137"/>
      <c r="Q210" s="137"/>
      <c r="R210" s="137"/>
      <c r="S210" s="137"/>
      <c r="T210" s="137"/>
      <c r="U210" s="137"/>
      <c r="V210" s="137"/>
      <c r="W210" s="137"/>
      <c r="X210" s="137"/>
      <c r="Y210" s="137"/>
      <c r="Z210" s="140"/>
      <c r="AA210" s="140"/>
      <c r="AB210" s="140"/>
      <c r="AC210" s="140"/>
      <c r="AD210" s="140"/>
      <c r="AE210" s="140"/>
      <c r="AF210" s="140"/>
      <c r="AG210" s="140"/>
      <c r="AH210" s="140"/>
      <c r="AI210" s="140"/>
      <c r="AJ210" s="140"/>
      <c r="AK210" s="140"/>
      <c r="AL210" s="140"/>
      <c r="AM210" s="140"/>
    </row>
    <row r="211" spans="1:39" s="141" customFormat="1" ht="15" customHeight="1" x14ac:dyDescent="0.2">
      <c r="A211" s="152" t="s">
        <v>234</v>
      </c>
      <c r="B211" s="165"/>
      <c r="C211" s="134" t="s">
        <v>231</v>
      </c>
      <c r="D211" s="135"/>
      <c r="E211" s="136">
        <f t="shared" si="494"/>
        <v>0</v>
      </c>
      <c r="F211" s="136">
        <f t="shared" si="495"/>
        <v>0</v>
      </c>
      <c r="G211" s="136">
        <f t="shared" si="496"/>
        <v>0</v>
      </c>
      <c r="H211" s="137"/>
      <c r="I211" s="137"/>
      <c r="J211" s="137"/>
      <c r="K211" s="137"/>
      <c r="L211" s="137"/>
      <c r="M211" s="137"/>
      <c r="N211" s="137"/>
      <c r="O211" s="137"/>
      <c r="P211" s="137"/>
      <c r="Q211" s="137"/>
      <c r="R211" s="137"/>
      <c r="S211" s="137"/>
      <c r="T211" s="137"/>
      <c r="U211" s="137"/>
      <c r="V211" s="137"/>
      <c r="W211" s="137"/>
      <c r="X211" s="137"/>
      <c r="Y211" s="137"/>
      <c r="Z211" s="140"/>
      <c r="AA211" s="140"/>
      <c r="AB211" s="140"/>
      <c r="AC211" s="140"/>
      <c r="AD211" s="140"/>
      <c r="AE211" s="140"/>
      <c r="AF211" s="140"/>
      <c r="AG211" s="140"/>
      <c r="AH211" s="140"/>
      <c r="AI211" s="140"/>
      <c r="AJ211" s="140"/>
      <c r="AK211" s="140"/>
      <c r="AL211" s="140"/>
      <c r="AM211" s="140"/>
    </row>
    <row r="212" spans="1:39" s="141" customFormat="1" ht="15" customHeight="1" x14ac:dyDescent="0.2">
      <c r="A212" s="152" t="s">
        <v>236</v>
      </c>
      <c r="B212" s="165"/>
      <c r="C212" s="134" t="s">
        <v>235</v>
      </c>
      <c r="D212" s="135"/>
      <c r="E212" s="136">
        <f t="shared" si="494"/>
        <v>0</v>
      </c>
      <c r="F212" s="136">
        <f t="shared" si="495"/>
        <v>0</v>
      </c>
      <c r="G212" s="136">
        <f t="shared" si="496"/>
        <v>0</v>
      </c>
      <c r="H212" s="137"/>
      <c r="I212" s="137"/>
      <c r="J212" s="137"/>
      <c r="K212" s="137"/>
      <c r="L212" s="137"/>
      <c r="M212" s="137"/>
      <c r="N212" s="137"/>
      <c r="O212" s="137"/>
      <c r="P212" s="137"/>
      <c r="Q212" s="137"/>
      <c r="R212" s="137"/>
      <c r="S212" s="137"/>
      <c r="T212" s="137"/>
      <c r="U212" s="137"/>
      <c r="V212" s="137"/>
      <c r="W212" s="137"/>
      <c r="X212" s="137"/>
      <c r="Y212" s="137"/>
      <c r="Z212" s="140"/>
      <c r="AA212" s="140"/>
      <c r="AB212" s="140"/>
      <c r="AC212" s="140"/>
      <c r="AD212" s="140"/>
      <c r="AE212" s="140"/>
      <c r="AF212" s="140"/>
      <c r="AG212" s="140"/>
      <c r="AH212" s="140"/>
      <c r="AI212" s="140"/>
      <c r="AJ212" s="140"/>
      <c r="AK212" s="140"/>
      <c r="AL212" s="140"/>
      <c r="AM212" s="140"/>
    </row>
    <row r="213" spans="1:39" s="141" customFormat="1" ht="15" customHeight="1" x14ac:dyDescent="0.2">
      <c r="A213" s="238" t="s">
        <v>110</v>
      </c>
      <c r="B213" s="229"/>
      <c r="C213" s="229" t="s">
        <v>242</v>
      </c>
      <c r="D213" s="227"/>
      <c r="E213" s="228">
        <f>SUM(E214:E218)</f>
        <v>0</v>
      </c>
      <c r="F213" s="228">
        <f t="shared" ref="F213" si="497">SUM(F214:F218)</f>
        <v>0</v>
      </c>
      <c r="G213" s="228">
        <f t="shared" ref="G213" si="498">SUM(G214:G218)</f>
        <v>0</v>
      </c>
      <c r="H213" s="228">
        <f t="shared" ref="H213" si="499">SUM(H214:H218)</f>
        <v>0</v>
      </c>
      <c r="I213" s="228">
        <f t="shared" ref="I213" si="500">SUM(I214:I218)</f>
        <v>0</v>
      </c>
      <c r="J213" s="228">
        <f t="shared" ref="J213" si="501">SUM(J214:J218)</f>
        <v>0</v>
      </c>
      <c r="K213" s="228">
        <f t="shared" ref="K213" si="502">SUM(K214:K218)</f>
        <v>0</v>
      </c>
      <c r="L213" s="228">
        <f t="shared" ref="L213" si="503">SUM(L214:L218)</f>
        <v>0</v>
      </c>
      <c r="M213" s="228">
        <f t="shared" ref="M213" si="504">SUM(M214:M218)</f>
        <v>0</v>
      </c>
      <c r="N213" s="228">
        <f t="shared" ref="N213" si="505">SUM(N214:N218)</f>
        <v>0</v>
      </c>
      <c r="O213" s="228">
        <f t="shared" ref="O213" si="506">SUM(O214:O218)</f>
        <v>0</v>
      </c>
      <c r="P213" s="228">
        <f t="shared" ref="P213" si="507">SUM(P214:P218)</f>
        <v>0</v>
      </c>
      <c r="Q213" s="228">
        <f t="shared" ref="Q213" si="508">SUM(Q214:Q218)</f>
        <v>0</v>
      </c>
      <c r="R213" s="228">
        <f t="shared" ref="R213" si="509">SUM(R214:R218)</f>
        <v>0</v>
      </c>
      <c r="S213" s="228">
        <f t="shared" ref="S213" si="510">SUM(S214:S218)</f>
        <v>0</v>
      </c>
      <c r="T213" s="228">
        <f t="shared" ref="T213" si="511">SUM(T214:T218)</f>
        <v>0</v>
      </c>
      <c r="U213" s="228">
        <f t="shared" ref="U213" si="512">SUM(U214:U218)</f>
        <v>0</v>
      </c>
      <c r="V213" s="228">
        <f t="shared" ref="V213" si="513">SUM(V214:V218)</f>
        <v>0</v>
      </c>
      <c r="W213" s="228">
        <f t="shared" ref="W213" si="514">SUM(W214:W218)</f>
        <v>0</v>
      </c>
      <c r="X213" s="228">
        <f t="shared" ref="X213" si="515">SUM(X214:X218)</f>
        <v>0</v>
      </c>
      <c r="Y213" s="228">
        <f t="shared" ref="Y213" si="516">SUM(Y214:Y218)</f>
        <v>0</v>
      </c>
      <c r="Z213" s="140"/>
      <c r="AA213" s="140"/>
      <c r="AB213" s="140"/>
      <c r="AC213" s="140"/>
      <c r="AD213" s="140"/>
      <c r="AE213" s="140"/>
      <c r="AF213" s="140"/>
      <c r="AG213" s="140"/>
      <c r="AH213" s="140"/>
      <c r="AI213" s="140"/>
      <c r="AJ213" s="140"/>
      <c r="AK213" s="140"/>
      <c r="AL213" s="140"/>
      <c r="AM213" s="140"/>
    </row>
    <row r="214" spans="1:39" s="141" customFormat="1" ht="15" customHeight="1" x14ac:dyDescent="0.2">
      <c r="A214" s="152" t="s">
        <v>243</v>
      </c>
      <c r="B214" s="134"/>
      <c r="C214" s="134" t="s">
        <v>244</v>
      </c>
      <c r="D214" s="135"/>
      <c r="E214" s="136">
        <f t="shared" ref="E214:E218" si="517">H214+K214+N214+Q214+T214</f>
        <v>0</v>
      </c>
      <c r="F214" s="136">
        <f t="shared" ref="F214:F218" si="518">I214+L214+O214+R214+U214</f>
        <v>0</v>
      </c>
      <c r="G214" s="136">
        <f t="shared" ref="G214:G218" si="519">J214+M214+P214+S214+V214</f>
        <v>0</v>
      </c>
      <c r="H214" s="137"/>
      <c r="I214" s="137"/>
      <c r="J214" s="137"/>
      <c r="K214" s="137"/>
      <c r="L214" s="137"/>
      <c r="M214" s="137"/>
      <c r="N214" s="137"/>
      <c r="O214" s="137"/>
      <c r="P214" s="137"/>
      <c r="Q214" s="137"/>
      <c r="R214" s="137"/>
      <c r="S214" s="137"/>
      <c r="T214" s="137"/>
      <c r="U214" s="137"/>
      <c r="V214" s="137"/>
      <c r="W214" s="137"/>
      <c r="X214" s="137"/>
      <c r="Y214" s="137"/>
      <c r="Z214" s="140"/>
      <c r="AA214" s="140"/>
      <c r="AB214" s="140"/>
      <c r="AC214" s="140"/>
      <c r="AD214" s="140"/>
      <c r="AE214" s="140"/>
      <c r="AF214" s="140"/>
      <c r="AG214" s="140"/>
      <c r="AH214" s="140"/>
      <c r="AI214" s="140"/>
      <c r="AJ214" s="140"/>
      <c r="AK214" s="140"/>
      <c r="AL214" s="140"/>
      <c r="AM214" s="140"/>
    </row>
    <row r="215" spans="1:39" s="141" customFormat="1" ht="15" customHeight="1" x14ac:dyDescent="0.2">
      <c r="A215" s="152" t="s">
        <v>245</v>
      </c>
      <c r="B215" s="134"/>
      <c r="C215" s="134" t="s">
        <v>246</v>
      </c>
      <c r="D215" s="135"/>
      <c r="E215" s="136">
        <f t="shared" si="517"/>
        <v>0</v>
      </c>
      <c r="F215" s="136">
        <f t="shared" si="518"/>
        <v>0</v>
      </c>
      <c r="G215" s="136">
        <f t="shared" si="519"/>
        <v>0</v>
      </c>
      <c r="H215" s="137"/>
      <c r="I215" s="137"/>
      <c r="J215" s="137"/>
      <c r="K215" s="137"/>
      <c r="L215" s="137"/>
      <c r="M215" s="137"/>
      <c r="N215" s="137"/>
      <c r="O215" s="137"/>
      <c r="P215" s="137"/>
      <c r="Q215" s="137"/>
      <c r="R215" s="137"/>
      <c r="S215" s="137"/>
      <c r="T215" s="137"/>
      <c r="U215" s="137"/>
      <c r="V215" s="137"/>
      <c r="W215" s="137"/>
      <c r="X215" s="137"/>
      <c r="Y215" s="137"/>
      <c r="Z215" s="140"/>
      <c r="AA215" s="140"/>
      <c r="AB215" s="140"/>
      <c r="AC215" s="140"/>
      <c r="AD215" s="140"/>
      <c r="AE215" s="140"/>
      <c r="AF215" s="140"/>
      <c r="AG215" s="140"/>
      <c r="AH215" s="140"/>
      <c r="AI215" s="140"/>
      <c r="AJ215" s="140"/>
      <c r="AK215" s="140"/>
      <c r="AL215" s="140"/>
      <c r="AM215" s="140"/>
    </row>
    <row r="216" spans="1:39" s="141" customFormat="1" ht="15" customHeight="1" x14ac:dyDescent="0.2">
      <c r="A216" s="152" t="s">
        <v>247</v>
      </c>
      <c r="B216" s="134"/>
      <c r="C216" s="134" t="s">
        <v>249</v>
      </c>
      <c r="D216" s="135"/>
      <c r="E216" s="136">
        <f t="shared" si="517"/>
        <v>0</v>
      </c>
      <c r="F216" s="136">
        <f t="shared" si="518"/>
        <v>0</v>
      </c>
      <c r="G216" s="136">
        <f t="shared" si="519"/>
        <v>0</v>
      </c>
      <c r="H216" s="137"/>
      <c r="I216" s="137"/>
      <c r="J216" s="137"/>
      <c r="K216" s="137"/>
      <c r="L216" s="137"/>
      <c r="M216" s="137"/>
      <c r="N216" s="137"/>
      <c r="O216" s="137"/>
      <c r="P216" s="137"/>
      <c r="Q216" s="137"/>
      <c r="R216" s="137"/>
      <c r="S216" s="137"/>
      <c r="T216" s="137"/>
      <c r="U216" s="137"/>
      <c r="V216" s="137"/>
      <c r="W216" s="137"/>
      <c r="X216" s="137"/>
      <c r="Y216" s="137"/>
      <c r="Z216" s="140"/>
      <c r="AA216" s="140"/>
      <c r="AB216" s="140"/>
      <c r="AC216" s="140"/>
      <c r="AD216" s="140"/>
      <c r="AE216" s="140"/>
      <c r="AF216" s="140"/>
      <c r="AG216" s="140"/>
      <c r="AH216" s="140"/>
      <c r="AI216" s="140"/>
      <c r="AJ216" s="140"/>
      <c r="AK216" s="140"/>
      <c r="AL216" s="140"/>
      <c r="AM216" s="140"/>
    </row>
    <row r="217" spans="1:39" s="141" customFormat="1" ht="15" customHeight="1" x14ac:dyDescent="0.2">
      <c r="A217" s="152" t="s">
        <v>248</v>
      </c>
      <c r="B217" s="134"/>
      <c r="C217" s="134" t="s">
        <v>250</v>
      </c>
      <c r="D217" s="135"/>
      <c r="E217" s="136">
        <f t="shared" si="517"/>
        <v>0</v>
      </c>
      <c r="F217" s="136">
        <f t="shared" si="518"/>
        <v>0</v>
      </c>
      <c r="G217" s="136">
        <f t="shared" si="519"/>
        <v>0</v>
      </c>
      <c r="H217" s="137"/>
      <c r="I217" s="137"/>
      <c r="J217" s="137"/>
      <c r="K217" s="137"/>
      <c r="L217" s="137"/>
      <c r="M217" s="137"/>
      <c r="N217" s="137"/>
      <c r="O217" s="137"/>
      <c r="P217" s="137"/>
      <c r="Q217" s="137"/>
      <c r="R217" s="137"/>
      <c r="S217" s="137"/>
      <c r="T217" s="137"/>
      <c r="U217" s="137"/>
      <c r="V217" s="137"/>
      <c r="W217" s="137"/>
      <c r="X217" s="137"/>
      <c r="Y217" s="137"/>
      <c r="Z217" s="140"/>
      <c r="AA217" s="140"/>
      <c r="AB217" s="140"/>
      <c r="AC217" s="140"/>
      <c r="AD217" s="140"/>
      <c r="AE217" s="140"/>
      <c r="AF217" s="140"/>
      <c r="AG217" s="140"/>
      <c r="AH217" s="140"/>
      <c r="AI217" s="140"/>
      <c r="AJ217" s="140"/>
      <c r="AK217" s="140"/>
      <c r="AL217" s="140"/>
      <c r="AM217" s="140"/>
    </row>
    <row r="218" spans="1:39" s="141" customFormat="1" ht="15" customHeight="1" x14ac:dyDescent="0.2">
      <c r="A218" s="152" t="s">
        <v>251</v>
      </c>
      <c r="B218" s="134"/>
      <c r="C218" s="134" t="s">
        <v>252</v>
      </c>
      <c r="D218" s="135"/>
      <c r="E218" s="136">
        <f t="shared" si="517"/>
        <v>0</v>
      </c>
      <c r="F218" s="136">
        <f t="shared" si="518"/>
        <v>0</v>
      </c>
      <c r="G218" s="136">
        <f t="shared" si="519"/>
        <v>0</v>
      </c>
      <c r="H218" s="137"/>
      <c r="I218" s="137"/>
      <c r="J218" s="137"/>
      <c r="K218" s="137"/>
      <c r="L218" s="137"/>
      <c r="M218" s="137"/>
      <c r="N218" s="137"/>
      <c r="O218" s="137"/>
      <c r="P218" s="137"/>
      <c r="Q218" s="137"/>
      <c r="R218" s="137"/>
      <c r="S218" s="137"/>
      <c r="T218" s="137"/>
      <c r="U218" s="137"/>
      <c r="V218" s="137"/>
      <c r="W218" s="137"/>
      <c r="X218" s="137"/>
      <c r="Y218" s="137"/>
      <c r="Z218" s="140"/>
      <c r="AA218" s="140"/>
      <c r="AB218" s="140"/>
      <c r="AC218" s="140"/>
      <c r="AD218" s="140"/>
      <c r="AE218" s="140"/>
      <c r="AF218" s="140"/>
      <c r="AG218" s="140"/>
      <c r="AH218" s="140"/>
      <c r="AI218" s="140"/>
      <c r="AJ218" s="140"/>
      <c r="AK218" s="140"/>
      <c r="AL218" s="140"/>
      <c r="AM218" s="140"/>
    </row>
    <row r="219" spans="1:39" s="141" customFormat="1" ht="15" customHeight="1" x14ac:dyDescent="0.2">
      <c r="A219" s="238" t="s">
        <v>111</v>
      </c>
      <c r="B219" s="229"/>
      <c r="C219" s="229" t="s">
        <v>253</v>
      </c>
      <c r="D219" s="227"/>
      <c r="E219" s="228">
        <f>SUM(E220:E225)</f>
        <v>0</v>
      </c>
      <c r="F219" s="228">
        <f t="shared" ref="F219" si="520">SUM(F220:F225)</f>
        <v>0</v>
      </c>
      <c r="G219" s="228">
        <f t="shared" ref="G219" si="521">SUM(G220:G225)</f>
        <v>0</v>
      </c>
      <c r="H219" s="228">
        <f t="shared" ref="H219" si="522">SUM(H220:H225)</f>
        <v>0</v>
      </c>
      <c r="I219" s="228">
        <f t="shared" ref="I219" si="523">SUM(I220:I225)</f>
        <v>0</v>
      </c>
      <c r="J219" s="228">
        <f t="shared" ref="J219" si="524">SUM(J220:J225)</f>
        <v>0</v>
      </c>
      <c r="K219" s="228">
        <f t="shared" ref="K219" si="525">SUM(K220:K225)</f>
        <v>0</v>
      </c>
      <c r="L219" s="228">
        <f t="shared" ref="L219" si="526">SUM(L220:L225)</f>
        <v>0</v>
      </c>
      <c r="M219" s="228">
        <f t="shared" ref="M219" si="527">SUM(M220:M225)</f>
        <v>0</v>
      </c>
      <c r="N219" s="228">
        <f t="shared" ref="N219" si="528">SUM(N220:N225)</f>
        <v>0</v>
      </c>
      <c r="O219" s="228">
        <f t="shared" ref="O219" si="529">SUM(O220:O225)</f>
        <v>0</v>
      </c>
      <c r="P219" s="228">
        <f t="shared" ref="P219" si="530">SUM(P220:P225)</f>
        <v>0</v>
      </c>
      <c r="Q219" s="228">
        <f t="shared" ref="Q219" si="531">SUM(Q220:Q225)</f>
        <v>0</v>
      </c>
      <c r="R219" s="228">
        <f t="shared" ref="R219" si="532">SUM(R220:R225)</f>
        <v>0</v>
      </c>
      <c r="S219" s="228">
        <f t="shared" ref="S219" si="533">SUM(S220:S225)</f>
        <v>0</v>
      </c>
      <c r="T219" s="228">
        <f t="shared" ref="T219" si="534">SUM(T220:T225)</f>
        <v>0</v>
      </c>
      <c r="U219" s="228">
        <f t="shared" ref="U219" si="535">SUM(U220:U225)</f>
        <v>0</v>
      </c>
      <c r="V219" s="228">
        <f t="shared" ref="V219" si="536">SUM(V220:V225)</f>
        <v>0</v>
      </c>
      <c r="W219" s="228">
        <f t="shared" ref="W219" si="537">SUM(W220:W225)</f>
        <v>0</v>
      </c>
      <c r="X219" s="228">
        <f t="shared" ref="X219" si="538">SUM(X220:X225)</f>
        <v>0</v>
      </c>
      <c r="Y219" s="228">
        <f t="shared" ref="Y219" si="539">SUM(Y220:Y225)</f>
        <v>0</v>
      </c>
      <c r="Z219" s="140"/>
      <c r="AA219" s="140"/>
      <c r="AB219" s="140"/>
      <c r="AC219" s="140"/>
      <c r="AD219" s="140"/>
      <c r="AE219" s="140"/>
      <c r="AF219" s="140"/>
      <c r="AG219" s="140"/>
      <c r="AH219" s="140"/>
      <c r="AI219" s="140"/>
      <c r="AJ219" s="140"/>
      <c r="AK219" s="140"/>
      <c r="AL219" s="140"/>
      <c r="AM219" s="140"/>
    </row>
    <row r="220" spans="1:39" s="141" customFormat="1" ht="15" customHeight="1" x14ac:dyDescent="0.2">
      <c r="A220" s="152" t="s">
        <v>256</v>
      </c>
      <c r="B220" s="152"/>
      <c r="C220" s="134" t="s">
        <v>260</v>
      </c>
      <c r="D220" s="135"/>
      <c r="E220" s="136">
        <f t="shared" ref="E220:E225" si="540">H220+K220+N220+Q220+T220</f>
        <v>0</v>
      </c>
      <c r="F220" s="136">
        <f t="shared" ref="F220:F225" si="541">I220+L220+O220+R220+U220</f>
        <v>0</v>
      </c>
      <c r="G220" s="136">
        <f t="shared" ref="G220:G225" si="542">J220+M220+P220+S220+V220</f>
        <v>0</v>
      </c>
      <c r="H220" s="137"/>
      <c r="I220" s="137"/>
      <c r="J220" s="137"/>
      <c r="K220" s="137"/>
      <c r="L220" s="137"/>
      <c r="M220" s="137"/>
      <c r="N220" s="137"/>
      <c r="O220" s="137"/>
      <c r="P220" s="137"/>
      <c r="Q220" s="137"/>
      <c r="R220" s="137"/>
      <c r="S220" s="137"/>
      <c r="T220" s="137"/>
      <c r="U220" s="137"/>
      <c r="V220" s="137"/>
      <c r="W220" s="137"/>
      <c r="X220" s="137"/>
      <c r="Y220" s="137"/>
      <c r="Z220" s="140"/>
      <c r="AA220" s="140"/>
      <c r="AB220" s="140"/>
      <c r="AC220" s="140"/>
      <c r="AD220" s="140"/>
      <c r="AE220" s="140"/>
      <c r="AF220" s="140"/>
      <c r="AG220" s="140"/>
      <c r="AH220" s="140"/>
      <c r="AI220" s="140"/>
      <c r="AJ220" s="140"/>
      <c r="AK220" s="140"/>
      <c r="AL220" s="140"/>
      <c r="AM220" s="140"/>
    </row>
    <row r="221" spans="1:39" s="141" customFormat="1" ht="15" customHeight="1" x14ac:dyDescent="0.2">
      <c r="A221" s="152" t="s">
        <v>257</v>
      </c>
      <c r="B221" s="152"/>
      <c r="C221" s="134" t="s">
        <v>261</v>
      </c>
      <c r="D221" s="135"/>
      <c r="E221" s="136">
        <f t="shared" si="540"/>
        <v>0</v>
      </c>
      <c r="F221" s="136">
        <f t="shared" si="541"/>
        <v>0</v>
      </c>
      <c r="G221" s="136">
        <f t="shared" si="542"/>
        <v>0</v>
      </c>
      <c r="H221" s="137"/>
      <c r="I221" s="137"/>
      <c r="J221" s="137"/>
      <c r="K221" s="137"/>
      <c r="L221" s="137"/>
      <c r="M221" s="137"/>
      <c r="N221" s="137"/>
      <c r="O221" s="137"/>
      <c r="P221" s="137"/>
      <c r="Q221" s="137"/>
      <c r="R221" s="137"/>
      <c r="S221" s="137"/>
      <c r="T221" s="137"/>
      <c r="U221" s="137"/>
      <c r="V221" s="137"/>
      <c r="W221" s="137"/>
      <c r="X221" s="137"/>
      <c r="Y221" s="137"/>
      <c r="Z221" s="140"/>
      <c r="AA221" s="140"/>
      <c r="AB221" s="140"/>
      <c r="AC221" s="140"/>
      <c r="AD221" s="140"/>
      <c r="AE221" s="140"/>
      <c r="AF221" s="140"/>
      <c r="AG221" s="140"/>
      <c r="AH221" s="140"/>
      <c r="AI221" s="140"/>
      <c r="AJ221" s="140"/>
      <c r="AK221" s="140"/>
      <c r="AL221" s="140"/>
      <c r="AM221" s="140"/>
    </row>
    <row r="222" spans="1:39" s="141" customFormat="1" ht="15" customHeight="1" x14ac:dyDescent="0.2">
      <c r="A222" s="152" t="s">
        <v>258</v>
      </c>
      <c r="B222" s="152"/>
      <c r="C222" s="134" t="s">
        <v>262</v>
      </c>
      <c r="D222" s="135"/>
      <c r="E222" s="136">
        <f t="shared" si="540"/>
        <v>0</v>
      </c>
      <c r="F222" s="136">
        <f t="shared" si="541"/>
        <v>0</v>
      </c>
      <c r="G222" s="136">
        <f t="shared" si="542"/>
        <v>0</v>
      </c>
      <c r="H222" s="137"/>
      <c r="I222" s="137"/>
      <c r="J222" s="137"/>
      <c r="K222" s="137"/>
      <c r="L222" s="137"/>
      <c r="M222" s="137"/>
      <c r="N222" s="137"/>
      <c r="O222" s="137"/>
      <c r="P222" s="137"/>
      <c r="Q222" s="137"/>
      <c r="R222" s="137"/>
      <c r="S222" s="137"/>
      <c r="T222" s="137"/>
      <c r="U222" s="137"/>
      <c r="V222" s="137"/>
      <c r="W222" s="137"/>
      <c r="X222" s="137"/>
      <c r="Y222" s="137"/>
      <c r="Z222" s="140"/>
      <c r="AA222" s="140"/>
      <c r="AB222" s="140"/>
      <c r="AC222" s="140"/>
      <c r="AD222" s="140"/>
      <c r="AE222" s="140"/>
      <c r="AF222" s="140"/>
      <c r="AG222" s="140"/>
      <c r="AH222" s="140"/>
      <c r="AI222" s="140"/>
      <c r="AJ222" s="140"/>
      <c r="AK222" s="140"/>
      <c r="AL222" s="140"/>
      <c r="AM222" s="140"/>
    </row>
    <row r="223" spans="1:39" s="141" customFormat="1" ht="15" customHeight="1" x14ac:dyDescent="0.2">
      <c r="A223" s="152" t="s">
        <v>251</v>
      </c>
      <c r="B223" s="152"/>
      <c r="C223" s="134" t="s">
        <v>264</v>
      </c>
      <c r="D223" s="135"/>
      <c r="E223" s="136">
        <f t="shared" si="540"/>
        <v>0</v>
      </c>
      <c r="F223" s="136">
        <f t="shared" si="541"/>
        <v>0</v>
      </c>
      <c r="G223" s="136">
        <f t="shared" si="542"/>
        <v>0</v>
      </c>
      <c r="H223" s="137"/>
      <c r="I223" s="137"/>
      <c r="J223" s="137"/>
      <c r="K223" s="137"/>
      <c r="L223" s="137"/>
      <c r="M223" s="137"/>
      <c r="N223" s="137"/>
      <c r="O223" s="137"/>
      <c r="P223" s="137"/>
      <c r="Q223" s="137"/>
      <c r="R223" s="137"/>
      <c r="S223" s="137"/>
      <c r="T223" s="137"/>
      <c r="U223" s="137"/>
      <c r="V223" s="137"/>
      <c r="W223" s="137"/>
      <c r="X223" s="137"/>
      <c r="Y223" s="137"/>
      <c r="Z223" s="140"/>
      <c r="AA223" s="140"/>
      <c r="AB223" s="140"/>
      <c r="AC223" s="140"/>
      <c r="AD223" s="140"/>
      <c r="AE223" s="140"/>
      <c r="AF223" s="140"/>
      <c r="AG223" s="140"/>
      <c r="AH223" s="140"/>
      <c r="AI223" s="140"/>
      <c r="AJ223" s="140"/>
      <c r="AK223" s="140"/>
      <c r="AL223" s="140"/>
      <c r="AM223" s="140"/>
    </row>
    <row r="224" spans="1:39" s="141" customFormat="1" ht="15" customHeight="1" x14ac:dyDescent="0.2">
      <c r="A224" s="152" t="s">
        <v>265</v>
      </c>
      <c r="B224" s="152"/>
      <c r="C224" s="134" t="s">
        <v>266</v>
      </c>
      <c r="D224" s="135"/>
      <c r="E224" s="136">
        <f t="shared" si="540"/>
        <v>0</v>
      </c>
      <c r="F224" s="136">
        <f t="shared" si="541"/>
        <v>0</v>
      </c>
      <c r="G224" s="136">
        <f t="shared" si="542"/>
        <v>0</v>
      </c>
      <c r="H224" s="137"/>
      <c r="I224" s="137"/>
      <c r="J224" s="137"/>
      <c r="K224" s="137"/>
      <c r="L224" s="137"/>
      <c r="M224" s="137"/>
      <c r="N224" s="137"/>
      <c r="O224" s="137"/>
      <c r="P224" s="137"/>
      <c r="Q224" s="137"/>
      <c r="R224" s="137"/>
      <c r="S224" s="137"/>
      <c r="T224" s="137"/>
      <c r="U224" s="137"/>
      <c r="V224" s="137"/>
      <c r="W224" s="137"/>
      <c r="X224" s="137"/>
      <c r="Y224" s="137"/>
      <c r="Z224" s="140"/>
      <c r="AA224" s="140"/>
      <c r="AB224" s="140"/>
      <c r="AC224" s="140"/>
      <c r="AD224" s="140"/>
      <c r="AE224" s="140"/>
      <c r="AF224" s="140"/>
      <c r="AG224" s="140"/>
      <c r="AH224" s="140"/>
      <c r="AI224" s="140"/>
      <c r="AJ224" s="140"/>
      <c r="AK224" s="140"/>
      <c r="AL224" s="140"/>
      <c r="AM224" s="140"/>
    </row>
    <row r="225" spans="1:39" s="141" customFormat="1" ht="15" customHeight="1" x14ac:dyDescent="0.2">
      <c r="A225" s="152" t="s">
        <v>259</v>
      </c>
      <c r="B225" s="152"/>
      <c r="C225" s="134" t="s">
        <v>263</v>
      </c>
      <c r="D225" s="135"/>
      <c r="E225" s="136">
        <f t="shared" si="540"/>
        <v>0</v>
      </c>
      <c r="F225" s="136">
        <f t="shared" si="541"/>
        <v>0</v>
      </c>
      <c r="G225" s="136">
        <f t="shared" si="542"/>
        <v>0</v>
      </c>
      <c r="H225" s="137"/>
      <c r="I225" s="137"/>
      <c r="J225" s="137"/>
      <c r="K225" s="137"/>
      <c r="L225" s="137"/>
      <c r="M225" s="137"/>
      <c r="N225" s="137"/>
      <c r="O225" s="137"/>
      <c r="P225" s="137"/>
      <c r="Q225" s="137"/>
      <c r="R225" s="137"/>
      <c r="S225" s="137"/>
      <c r="T225" s="137"/>
      <c r="U225" s="137"/>
      <c r="V225" s="137"/>
      <c r="W225" s="137"/>
      <c r="X225" s="137"/>
      <c r="Y225" s="137"/>
      <c r="Z225" s="140"/>
      <c r="AA225" s="140"/>
      <c r="AB225" s="140"/>
      <c r="AC225" s="140"/>
      <c r="AD225" s="140"/>
      <c r="AE225" s="140"/>
      <c r="AF225" s="140"/>
      <c r="AG225" s="140"/>
      <c r="AH225" s="140"/>
      <c r="AI225" s="140"/>
      <c r="AJ225" s="140"/>
      <c r="AK225" s="140"/>
      <c r="AL225" s="140"/>
      <c r="AM225" s="140"/>
    </row>
    <row r="226" spans="1:39" s="141" customFormat="1" ht="15" customHeight="1" x14ac:dyDescent="0.2">
      <c r="A226" s="230" t="s">
        <v>112</v>
      </c>
      <c r="B226" s="229"/>
      <c r="C226" s="229" t="s">
        <v>267</v>
      </c>
      <c r="D226" s="227"/>
      <c r="E226" s="228">
        <f>SUM(E227:E232)</f>
        <v>0</v>
      </c>
      <c r="F226" s="228">
        <f t="shared" ref="F226" si="543">SUM(F227:F232)</f>
        <v>0</v>
      </c>
      <c r="G226" s="228">
        <f t="shared" ref="G226" si="544">SUM(G227:G232)</f>
        <v>0</v>
      </c>
      <c r="H226" s="228">
        <f t="shared" ref="H226" si="545">SUM(H227:H232)</f>
        <v>0</v>
      </c>
      <c r="I226" s="228">
        <f t="shared" ref="I226" si="546">SUM(I227:I232)</f>
        <v>0</v>
      </c>
      <c r="J226" s="228">
        <f t="shared" ref="J226" si="547">SUM(J227:J232)</f>
        <v>0</v>
      </c>
      <c r="K226" s="228">
        <f t="shared" ref="K226" si="548">SUM(K227:K232)</f>
        <v>0</v>
      </c>
      <c r="L226" s="228">
        <f t="shared" ref="L226" si="549">SUM(L227:L232)</f>
        <v>0</v>
      </c>
      <c r="M226" s="228">
        <f t="shared" ref="M226" si="550">SUM(M227:M232)</f>
        <v>0</v>
      </c>
      <c r="N226" s="228">
        <f t="shared" ref="N226" si="551">SUM(N227:N232)</f>
        <v>0</v>
      </c>
      <c r="O226" s="228">
        <f t="shared" ref="O226" si="552">SUM(O227:O232)</f>
        <v>0</v>
      </c>
      <c r="P226" s="228">
        <f t="shared" ref="P226" si="553">SUM(P227:P232)</f>
        <v>0</v>
      </c>
      <c r="Q226" s="228">
        <f t="shared" ref="Q226" si="554">SUM(Q227:Q232)</f>
        <v>0</v>
      </c>
      <c r="R226" s="228">
        <f t="shared" ref="R226" si="555">SUM(R227:R232)</f>
        <v>0</v>
      </c>
      <c r="S226" s="228">
        <f t="shared" ref="S226" si="556">SUM(S227:S232)</f>
        <v>0</v>
      </c>
      <c r="T226" s="228">
        <f t="shared" ref="T226" si="557">SUM(T227:T232)</f>
        <v>0</v>
      </c>
      <c r="U226" s="228">
        <f t="shared" ref="U226" si="558">SUM(U227:U232)</f>
        <v>0</v>
      </c>
      <c r="V226" s="228">
        <f t="shared" ref="V226" si="559">SUM(V227:V232)</f>
        <v>0</v>
      </c>
      <c r="W226" s="228">
        <f t="shared" ref="W226" si="560">SUM(W227:W232)</f>
        <v>0</v>
      </c>
      <c r="X226" s="228">
        <f t="shared" ref="X226" si="561">SUM(X227:X232)</f>
        <v>0</v>
      </c>
      <c r="Y226" s="228">
        <f t="shared" ref="Y226" si="562">SUM(Y227:Y232)</f>
        <v>0</v>
      </c>
      <c r="Z226" s="140"/>
      <c r="AA226" s="140"/>
      <c r="AB226" s="140"/>
      <c r="AC226" s="140"/>
      <c r="AD226" s="140"/>
      <c r="AE226" s="140"/>
      <c r="AF226" s="140"/>
      <c r="AG226" s="140"/>
      <c r="AH226" s="140"/>
      <c r="AI226" s="140"/>
      <c r="AJ226" s="140"/>
      <c r="AK226" s="140"/>
      <c r="AL226" s="140"/>
      <c r="AM226" s="140"/>
    </row>
    <row r="227" spans="1:39" s="141" customFormat="1" ht="15" customHeight="1" x14ac:dyDescent="0.2">
      <c r="A227" s="133" t="s">
        <v>268</v>
      </c>
      <c r="B227" s="134"/>
      <c r="C227" s="134" t="s">
        <v>269</v>
      </c>
      <c r="D227" s="135"/>
      <c r="E227" s="136">
        <f t="shared" ref="E227:E232" si="563">H227+K227+N227+Q227+T227</f>
        <v>0</v>
      </c>
      <c r="F227" s="136">
        <f t="shared" ref="F227:F232" si="564">I227+L227+O227+R227+U227</f>
        <v>0</v>
      </c>
      <c r="G227" s="136">
        <f t="shared" ref="G227:G232" si="565">J227+M227+P227+S227+V227</f>
        <v>0</v>
      </c>
      <c r="H227" s="137"/>
      <c r="I227" s="137"/>
      <c r="J227" s="137"/>
      <c r="K227" s="137"/>
      <c r="L227" s="137"/>
      <c r="M227" s="137"/>
      <c r="N227" s="137"/>
      <c r="O227" s="137"/>
      <c r="P227" s="137"/>
      <c r="Q227" s="137"/>
      <c r="R227" s="137"/>
      <c r="S227" s="137"/>
      <c r="T227" s="137"/>
      <c r="U227" s="137"/>
      <c r="V227" s="137"/>
      <c r="W227" s="137"/>
      <c r="X227" s="137"/>
      <c r="Y227" s="137"/>
      <c r="Z227" s="140"/>
      <c r="AA227" s="140"/>
      <c r="AB227" s="140"/>
      <c r="AC227" s="140"/>
      <c r="AD227" s="140"/>
      <c r="AE227" s="140"/>
      <c r="AF227" s="140"/>
      <c r="AG227" s="140"/>
      <c r="AH227" s="140"/>
      <c r="AI227" s="140"/>
      <c r="AJ227" s="140"/>
      <c r="AK227" s="140"/>
      <c r="AL227" s="140"/>
      <c r="AM227" s="140"/>
    </row>
    <row r="228" spans="1:39" s="141" customFormat="1" ht="15" customHeight="1" x14ac:dyDescent="0.2">
      <c r="A228" s="133" t="s">
        <v>270</v>
      </c>
      <c r="B228" s="134"/>
      <c r="C228" s="134" t="s">
        <v>271</v>
      </c>
      <c r="D228" s="135"/>
      <c r="E228" s="136">
        <f t="shared" si="563"/>
        <v>0</v>
      </c>
      <c r="F228" s="136">
        <f t="shared" si="564"/>
        <v>0</v>
      </c>
      <c r="G228" s="136">
        <f t="shared" si="565"/>
        <v>0</v>
      </c>
      <c r="H228" s="137"/>
      <c r="I228" s="137"/>
      <c r="J228" s="137"/>
      <c r="K228" s="137"/>
      <c r="L228" s="137"/>
      <c r="M228" s="137"/>
      <c r="N228" s="137"/>
      <c r="O228" s="137"/>
      <c r="P228" s="137"/>
      <c r="Q228" s="137"/>
      <c r="R228" s="137"/>
      <c r="S228" s="137"/>
      <c r="T228" s="137"/>
      <c r="U228" s="137"/>
      <c r="V228" s="137"/>
      <c r="W228" s="137"/>
      <c r="X228" s="137"/>
      <c r="Y228" s="137"/>
      <c r="Z228" s="140"/>
      <c r="AA228" s="140"/>
      <c r="AB228" s="140"/>
      <c r="AC228" s="140"/>
      <c r="AD228" s="140"/>
      <c r="AE228" s="140"/>
      <c r="AF228" s="140"/>
      <c r="AG228" s="140"/>
      <c r="AH228" s="140"/>
      <c r="AI228" s="140"/>
      <c r="AJ228" s="140"/>
      <c r="AK228" s="140"/>
      <c r="AL228" s="140"/>
      <c r="AM228" s="140"/>
    </row>
    <row r="229" spans="1:39" s="141" customFormat="1" ht="15" customHeight="1" x14ac:dyDescent="0.2">
      <c r="A229" s="133" t="s">
        <v>272</v>
      </c>
      <c r="B229" s="134"/>
      <c r="C229" s="134" t="s">
        <v>273</v>
      </c>
      <c r="D229" s="135"/>
      <c r="E229" s="136">
        <f t="shared" si="563"/>
        <v>0</v>
      </c>
      <c r="F229" s="136">
        <f t="shared" si="564"/>
        <v>0</v>
      </c>
      <c r="G229" s="136">
        <f t="shared" si="565"/>
        <v>0</v>
      </c>
      <c r="H229" s="137"/>
      <c r="I229" s="137"/>
      <c r="J229" s="137"/>
      <c r="K229" s="137"/>
      <c r="L229" s="137"/>
      <c r="M229" s="137"/>
      <c r="N229" s="137"/>
      <c r="O229" s="137"/>
      <c r="P229" s="137"/>
      <c r="Q229" s="137"/>
      <c r="R229" s="137"/>
      <c r="S229" s="137"/>
      <c r="T229" s="137"/>
      <c r="U229" s="137"/>
      <c r="V229" s="137"/>
      <c r="W229" s="137"/>
      <c r="X229" s="137"/>
      <c r="Y229" s="137"/>
      <c r="Z229" s="140"/>
      <c r="AA229" s="140"/>
      <c r="AB229" s="140"/>
      <c r="AC229" s="140"/>
      <c r="AD229" s="140"/>
      <c r="AE229" s="140"/>
      <c r="AF229" s="140"/>
      <c r="AG229" s="140"/>
      <c r="AH229" s="140"/>
      <c r="AI229" s="140"/>
      <c r="AJ229" s="140"/>
      <c r="AK229" s="140"/>
      <c r="AL229" s="140"/>
      <c r="AM229" s="140"/>
    </row>
    <row r="230" spans="1:39" s="141" customFormat="1" ht="15" customHeight="1" x14ac:dyDescent="0.2">
      <c r="A230" s="133" t="s">
        <v>274</v>
      </c>
      <c r="B230" s="134"/>
      <c r="C230" s="134" t="s">
        <v>275</v>
      </c>
      <c r="D230" s="135"/>
      <c r="E230" s="136">
        <f t="shared" si="563"/>
        <v>0</v>
      </c>
      <c r="F230" s="136">
        <f t="shared" si="564"/>
        <v>0</v>
      </c>
      <c r="G230" s="136">
        <f t="shared" si="565"/>
        <v>0</v>
      </c>
      <c r="H230" s="137"/>
      <c r="I230" s="137"/>
      <c r="J230" s="137"/>
      <c r="K230" s="137"/>
      <c r="L230" s="137"/>
      <c r="M230" s="137"/>
      <c r="N230" s="137"/>
      <c r="O230" s="137"/>
      <c r="P230" s="137"/>
      <c r="Q230" s="137"/>
      <c r="R230" s="137"/>
      <c r="S230" s="137"/>
      <c r="T230" s="137"/>
      <c r="U230" s="137"/>
      <c r="V230" s="137"/>
      <c r="W230" s="137"/>
      <c r="X230" s="137"/>
      <c r="Y230" s="137"/>
      <c r="Z230" s="140"/>
      <c r="AA230" s="140"/>
      <c r="AB230" s="140"/>
      <c r="AC230" s="140"/>
      <c r="AD230" s="140"/>
      <c r="AE230" s="140"/>
      <c r="AF230" s="140"/>
      <c r="AG230" s="140"/>
      <c r="AH230" s="140"/>
      <c r="AI230" s="140"/>
      <c r="AJ230" s="140"/>
      <c r="AK230" s="140"/>
      <c r="AL230" s="140"/>
      <c r="AM230" s="140"/>
    </row>
    <row r="231" spans="1:39" s="141" customFormat="1" ht="15" customHeight="1" x14ac:dyDescent="0.2">
      <c r="A231" s="152" t="s">
        <v>251</v>
      </c>
      <c r="B231" s="134"/>
      <c r="C231" s="134" t="s">
        <v>276</v>
      </c>
      <c r="D231" s="135"/>
      <c r="E231" s="136">
        <f t="shared" si="563"/>
        <v>0</v>
      </c>
      <c r="F231" s="136">
        <f t="shared" si="564"/>
        <v>0</v>
      </c>
      <c r="G231" s="136">
        <f t="shared" si="565"/>
        <v>0</v>
      </c>
      <c r="H231" s="137"/>
      <c r="I231" s="137"/>
      <c r="J231" s="137"/>
      <c r="K231" s="137"/>
      <c r="L231" s="137"/>
      <c r="M231" s="137"/>
      <c r="N231" s="137"/>
      <c r="O231" s="137"/>
      <c r="P231" s="137"/>
      <c r="Q231" s="137"/>
      <c r="R231" s="137"/>
      <c r="S231" s="137"/>
      <c r="T231" s="137"/>
      <c r="U231" s="137"/>
      <c r="V231" s="137"/>
      <c r="W231" s="137"/>
      <c r="X231" s="137"/>
      <c r="Y231" s="137"/>
      <c r="Z231" s="140"/>
      <c r="AA231" s="140"/>
      <c r="AB231" s="140"/>
      <c r="AC231" s="140"/>
      <c r="AD231" s="140"/>
      <c r="AE231" s="140"/>
      <c r="AF231" s="140"/>
      <c r="AG231" s="140"/>
      <c r="AH231" s="140"/>
      <c r="AI231" s="140"/>
      <c r="AJ231" s="140"/>
      <c r="AK231" s="140"/>
      <c r="AL231" s="140"/>
      <c r="AM231" s="140"/>
    </row>
    <row r="232" spans="1:39" s="141" customFormat="1" ht="15" customHeight="1" x14ac:dyDescent="0.2">
      <c r="A232" s="133" t="s">
        <v>277</v>
      </c>
      <c r="B232" s="134"/>
      <c r="C232" s="134" t="s">
        <v>278</v>
      </c>
      <c r="D232" s="135"/>
      <c r="E232" s="136">
        <f t="shared" si="563"/>
        <v>0</v>
      </c>
      <c r="F232" s="136">
        <f t="shared" si="564"/>
        <v>0</v>
      </c>
      <c r="G232" s="136">
        <f t="shared" si="565"/>
        <v>0</v>
      </c>
      <c r="H232" s="137"/>
      <c r="I232" s="137"/>
      <c r="J232" s="137"/>
      <c r="K232" s="137"/>
      <c r="L232" s="137"/>
      <c r="M232" s="137"/>
      <c r="N232" s="137"/>
      <c r="O232" s="137"/>
      <c r="P232" s="137"/>
      <c r="Q232" s="137"/>
      <c r="R232" s="137"/>
      <c r="S232" s="137"/>
      <c r="T232" s="137"/>
      <c r="U232" s="137"/>
      <c r="V232" s="137"/>
      <c r="W232" s="137"/>
      <c r="X232" s="137"/>
      <c r="Y232" s="137"/>
      <c r="Z232" s="140"/>
      <c r="AA232" s="140"/>
      <c r="AB232" s="140"/>
      <c r="AC232" s="140"/>
      <c r="AD232" s="140"/>
      <c r="AE232" s="140"/>
      <c r="AF232" s="140"/>
      <c r="AG232" s="140"/>
      <c r="AH232" s="140"/>
      <c r="AI232" s="140"/>
      <c r="AJ232" s="140"/>
      <c r="AK232" s="140"/>
      <c r="AL232" s="140"/>
      <c r="AM232" s="140"/>
    </row>
    <row r="233" spans="1:39" s="141" customFormat="1" ht="15" customHeight="1" x14ac:dyDescent="0.2">
      <c r="A233" s="230" t="s">
        <v>113</v>
      </c>
      <c r="B233" s="229"/>
      <c r="C233" s="229" t="s">
        <v>279</v>
      </c>
      <c r="D233" s="227"/>
      <c r="E233" s="228">
        <f>SUM(E234:E240)</f>
        <v>0</v>
      </c>
      <c r="F233" s="228">
        <f t="shared" ref="F233" si="566">SUM(F234:F240)</f>
        <v>0</v>
      </c>
      <c r="G233" s="228">
        <f t="shared" ref="G233" si="567">SUM(G234:G240)</f>
        <v>0</v>
      </c>
      <c r="H233" s="228">
        <f t="shared" ref="H233" si="568">SUM(H234:H240)</f>
        <v>0</v>
      </c>
      <c r="I233" s="228">
        <f t="shared" ref="I233" si="569">SUM(I234:I240)</f>
        <v>0</v>
      </c>
      <c r="J233" s="228">
        <f t="shared" ref="J233" si="570">SUM(J234:J240)</f>
        <v>0</v>
      </c>
      <c r="K233" s="228">
        <f t="shared" ref="K233" si="571">SUM(K234:K240)</f>
        <v>0</v>
      </c>
      <c r="L233" s="228">
        <f t="shared" ref="L233" si="572">SUM(L234:L240)</f>
        <v>0</v>
      </c>
      <c r="M233" s="228">
        <f t="shared" ref="M233" si="573">SUM(M234:M240)</f>
        <v>0</v>
      </c>
      <c r="N233" s="228">
        <f t="shared" ref="N233" si="574">SUM(N234:N240)</f>
        <v>0</v>
      </c>
      <c r="O233" s="228">
        <f t="shared" ref="O233" si="575">SUM(O234:O240)</f>
        <v>0</v>
      </c>
      <c r="P233" s="228">
        <f t="shared" ref="P233" si="576">SUM(P234:P240)</f>
        <v>0</v>
      </c>
      <c r="Q233" s="228">
        <f t="shared" ref="Q233" si="577">SUM(Q234:Q240)</f>
        <v>0</v>
      </c>
      <c r="R233" s="228">
        <f t="shared" ref="R233" si="578">SUM(R234:R240)</f>
        <v>0</v>
      </c>
      <c r="S233" s="228">
        <f t="shared" ref="S233" si="579">SUM(S234:S240)</f>
        <v>0</v>
      </c>
      <c r="T233" s="228">
        <f t="shared" ref="T233" si="580">SUM(T234:T240)</f>
        <v>0</v>
      </c>
      <c r="U233" s="228">
        <f t="shared" ref="U233" si="581">SUM(U234:U240)</f>
        <v>0</v>
      </c>
      <c r="V233" s="228">
        <f t="shared" ref="V233" si="582">SUM(V234:V240)</f>
        <v>0</v>
      </c>
      <c r="W233" s="228">
        <f t="shared" ref="W233" si="583">SUM(W234:W240)</f>
        <v>0</v>
      </c>
      <c r="X233" s="228">
        <f t="shared" ref="X233" si="584">SUM(X234:X240)</f>
        <v>0</v>
      </c>
      <c r="Y233" s="228">
        <f t="shared" ref="Y233" si="585">SUM(Y234:Y240)</f>
        <v>0</v>
      </c>
      <c r="Z233" s="140"/>
      <c r="AA233" s="140"/>
      <c r="AB233" s="140"/>
      <c r="AC233" s="140"/>
      <c r="AD233" s="140"/>
      <c r="AE233" s="140"/>
      <c r="AF233" s="140"/>
      <c r="AG233" s="140"/>
      <c r="AH233" s="140"/>
      <c r="AI233" s="140"/>
      <c r="AJ233" s="140"/>
      <c r="AK233" s="140"/>
      <c r="AL233" s="140"/>
      <c r="AM233" s="140"/>
    </row>
    <row r="234" spans="1:39" s="141" customFormat="1" ht="15" customHeight="1" x14ac:dyDescent="0.2">
      <c r="A234" s="239" t="s">
        <v>280</v>
      </c>
      <c r="B234" s="134"/>
      <c r="C234" s="134" t="s">
        <v>281</v>
      </c>
      <c r="D234" s="135"/>
      <c r="E234" s="136">
        <f t="shared" ref="E234:E240" si="586">H234+K234+N234+Q234+T234</f>
        <v>0</v>
      </c>
      <c r="F234" s="136">
        <f t="shared" ref="F234:F240" si="587">I234+L234+O234+R234+U234</f>
        <v>0</v>
      </c>
      <c r="G234" s="136">
        <f t="shared" ref="G234:G240" si="588">J234+M234+P234+S234+V234</f>
        <v>0</v>
      </c>
      <c r="H234" s="137"/>
      <c r="I234" s="137"/>
      <c r="J234" s="137"/>
      <c r="K234" s="137"/>
      <c r="L234" s="137"/>
      <c r="M234" s="137"/>
      <c r="N234" s="137"/>
      <c r="O234" s="137"/>
      <c r="P234" s="137"/>
      <c r="Q234" s="137"/>
      <c r="R234" s="137"/>
      <c r="S234" s="137"/>
      <c r="T234" s="137"/>
      <c r="U234" s="137"/>
      <c r="V234" s="137"/>
      <c r="W234" s="137"/>
      <c r="X234" s="137"/>
      <c r="Y234" s="137"/>
      <c r="Z234" s="140"/>
      <c r="AA234" s="140"/>
      <c r="AB234" s="140"/>
      <c r="AC234" s="140"/>
      <c r="AD234" s="140"/>
      <c r="AE234" s="140"/>
      <c r="AF234" s="140"/>
      <c r="AG234" s="140"/>
      <c r="AH234" s="140"/>
      <c r="AI234" s="140"/>
      <c r="AJ234" s="140"/>
      <c r="AK234" s="140"/>
      <c r="AL234" s="140"/>
      <c r="AM234" s="140"/>
    </row>
    <row r="235" spans="1:39" s="141" customFormat="1" ht="15" customHeight="1" x14ac:dyDescent="0.2">
      <c r="A235" s="239" t="s">
        <v>282</v>
      </c>
      <c r="B235" s="134"/>
      <c r="C235" s="134" t="s">
        <v>283</v>
      </c>
      <c r="D235" s="135"/>
      <c r="E235" s="136">
        <f t="shared" si="586"/>
        <v>0</v>
      </c>
      <c r="F235" s="136">
        <f t="shared" si="587"/>
        <v>0</v>
      </c>
      <c r="G235" s="136">
        <f t="shared" si="588"/>
        <v>0</v>
      </c>
      <c r="H235" s="137"/>
      <c r="I235" s="137"/>
      <c r="J235" s="137"/>
      <c r="K235" s="137"/>
      <c r="L235" s="137"/>
      <c r="M235" s="137"/>
      <c r="N235" s="137"/>
      <c r="O235" s="137"/>
      <c r="P235" s="137"/>
      <c r="Q235" s="137"/>
      <c r="R235" s="137"/>
      <c r="S235" s="137"/>
      <c r="T235" s="137"/>
      <c r="U235" s="137"/>
      <c r="V235" s="137"/>
      <c r="W235" s="137"/>
      <c r="X235" s="137"/>
      <c r="Y235" s="137"/>
      <c r="Z235" s="140"/>
      <c r="AA235" s="140"/>
      <c r="AB235" s="140"/>
      <c r="AC235" s="140"/>
      <c r="AD235" s="140"/>
      <c r="AE235" s="140"/>
      <c r="AF235" s="140"/>
      <c r="AG235" s="140"/>
      <c r="AH235" s="140"/>
      <c r="AI235" s="140"/>
      <c r="AJ235" s="140"/>
      <c r="AK235" s="140"/>
      <c r="AL235" s="140"/>
      <c r="AM235" s="140"/>
    </row>
    <row r="236" spans="1:39" s="141" customFormat="1" ht="15" customHeight="1" x14ac:dyDescent="0.2">
      <c r="A236" s="239" t="s">
        <v>284</v>
      </c>
      <c r="B236" s="134"/>
      <c r="C236" s="134" t="s">
        <v>285</v>
      </c>
      <c r="D236" s="135"/>
      <c r="E236" s="136">
        <f t="shared" si="586"/>
        <v>0</v>
      </c>
      <c r="F236" s="136">
        <f t="shared" si="587"/>
        <v>0</v>
      </c>
      <c r="G236" s="136">
        <f t="shared" si="588"/>
        <v>0</v>
      </c>
      <c r="H236" s="137"/>
      <c r="I236" s="137"/>
      <c r="J236" s="137"/>
      <c r="K236" s="137"/>
      <c r="L236" s="137"/>
      <c r="M236" s="137"/>
      <c r="N236" s="137"/>
      <c r="O236" s="137"/>
      <c r="P236" s="137"/>
      <c r="Q236" s="137"/>
      <c r="R236" s="137"/>
      <c r="S236" s="137"/>
      <c r="T236" s="137"/>
      <c r="U236" s="137"/>
      <c r="V236" s="137"/>
      <c r="W236" s="137"/>
      <c r="X236" s="137"/>
      <c r="Y236" s="137"/>
      <c r="Z236" s="140"/>
      <c r="AA236" s="140"/>
      <c r="AB236" s="140"/>
      <c r="AC236" s="140"/>
      <c r="AD236" s="140"/>
      <c r="AE236" s="140"/>
      <c r="AF236" s="140"/>
      <c r="AG236" s="140"/>
      <c r="AH236" s="140"/>
      <c r="AI236" s="140"/>
      <c r="AJ236" s="140"/>
      <c r="AK236" s="140"/>
      <c r="AL236" s="140"/>
      <c r="AM236" s="140"/>
    </row>
    <row r="237" spans="1:39" s="141" customFormat="1" ht="15" customHeight="1" x14ac:dyDescent="0.2">
      <c r="A237" s="239" t="s">
        <v>286</v>
      </c>
      <c r="B237" s="134"/>
      <c r="C237" s="134" t="s">
        <v>287</v>
      </c>
      <c r="D237" s="135"/>
      <c r="E237" s="136">
        <f t="shared" si="586"/>
        <v>0</v>
      </c>
      <c r="F237" s="136">
        <f t="shared" si="587"/>
        <v>0</v>
      </c>
      <c r="G237" s="136">
        <f t="shared" si="588"/>
        <v>0</v>
      </c>
      <c r="H237" s="137"/>
      <c r="I237" s="137"/>
      <c r="J237" s="137"/>
      <c r="K237" s="137"/>
      <c r="L237" s="137"/>
      <c r="M237" s="137"/>
      <c r="N237" s="137"/>
      <c r="O237" s="137"/>
      <c r="P237" s="137"/>
      <c r="Q237" s="137"/>
      <c r="R237" s="137"/>
      <c r="S237" s="137"/>
      <c r="T237" s="137"/>
      <c r="U237" s="137"/>
      <c r="V237" s="137"/>
      <c r="W237" s="137"/>
      <c r="X237" s="137"/>
      <c r="Y237" s="137"/>
      <c r="Z237" s="140"/>
      <c r="AA237" s="140"/>
      <c r="AB237" s="140"/>
      <c r="AC237" s="140"/>
      <c r="AD237" s="140"/>
      <c r="AE237" s="140"/>
      <c r="AF237" s="140"/>
      <c r="AG237" s="140"/>
      <c r="AH237" s="140"/>
      <c r="AI237" s="140"/>
      <c r="AJ237" s="140"/>
      <c r="AK237" s="140"/>
      <c r="AL237" s="140"/>
      <c r="AM237" s="140"/>
    </row>
    <row r="238" spans="1:39" s="141" customFormat="1" ht="15" customHeight="1" x14ac:dyDescent="0.2">
      <c r="A238" s="239" t="s">
        <v>288</v>
      </c>
      <c r="B238" s="134"/>
      <c r="C238" s="134" t="s">
        <v>289</v>
      </c>
      <c r="D238" s="135"/>
      <c r="E238" s="136">
        <f t="shared" si="586"/>
        <v>0</v>
      </c>
      <c r="F238" s="136">
        <f t="shared" si="587"/>
        <v>0</v>
      </c>
      <c r="G238" s="136">
        <f t="shared" si="588"/>
        <v>0</v>
      </c>
      <c r="H238" s="137"/>
      <c r="I238" s="137"/>
      <c r="J238" s="137"/>
      <c r="K238" s="137"/>
      <c r="L238" s="137"/>
      <c r="M238" s="137"/>
      <c r="N238" s="137"/>
      <c r="O238" s="137"/>
      <c r="P238" s="137"/>
      <c r="Q238" s="137"/>
      <c r="R238" s="137"/>
      <c r="S238" s="137"/>
      <c r="T238" s="137"/>
      <c r="U238" s="137"/>
      <c r="V238" s="137"/>
      <c r="W238" s="137"/>
      <c r="X238" s="137"/>
      <c r="Y238" s="137"/>
      <c r="Z238" s="140"/>
      <c r="AA238" s="140"/>
      <c r="AB238" s="140"/>
      <c r="AC238" s="140"/>
      <c r="AD238" s="140"/>
      <c r="AE238" s="140"/>
      <c r="AF238" s="140"/>
      <c r="AG238" s="140"/>
      <c r="AH238" s="140"/>
      <c r="AI238" s="140"/>
      <c r="AJ238" s="140"/>
      <c r="AK238" s="140"/>
      <c r="AL238" s="140"/>
      <c r="AM238" s="140"/>
    </row>
    <row r="239" spans="1:39" s="141" customFormat="1" ht="15" customHeight="1" x14ac:dyDescent="0.2">
      <c r="A239" s="239" t="s">
        <v>251</v>
      </c>
      <c r="B239" s="134"/>
      <c r="C239" s="134" t="s">
        <v>290</v>
      </c>
      <c r="D239" s="135"/>
      <c r="E239" s="136">
        <f t="shared" si="586"/>
        <v>0</v>
      </c>
      <c r="F239" s="136">
        <f t="shared" si="587"/>
        <v>0</v>
      </c>
      <c r="G239" s="136">
        <f t="shared" si="588"/>
        <v>0</v>
      </c>
      <c r="H239" s="137"/>
      <c r="I239" s="137"/>
      <c r="J239" s="137"/>
      <c r="K239" s="137"/>
      <c r="L239" s="137"/>
      <c r="M239" s="137"/>
      <c r="N239" s="137"/>
      <c r="O239" s="137"/>
      <c r="P239" s="137"/>
      <c r="Q239" s="137"/>
      <c r="R239" s="137"/>
      <c r="S239" s="137"/>
      <c r="T239" s="137"/>
      <c r="U239" s="137"/>
      <c r="V239" s="137"/>
      <c r="W239" s="137"/>
      <c r="X239" s="137"/>
      <c r="Y239" s="137"/>
      <c r="Z239" s="140"/>
      <c r="AA239" s="140"/>
      <c r="AB239" s="140"/>
      <c r="AC239" s="140"/>
      <c r="AD239" s="140"/>
      <c r="AE239" s="140"/>
      <c r="AF239" s="140"/>
      <c r="AG239" s="140"/>
      <c r="AH239" s="140"/>
      <c r="AI239" s="140"/>
      <c r="AJ239" s="140"/>
      <c r="AK239" s="140"/>
      <c r="AL239" s="140"/>
      <c r="AM239" s="140"/>
    </row>
    <row r="240" spans="1:39" s="141" customFormat="1" ht="15" customHeight="1" x14ac:dyDescent="0.2">
      <c r="A240" s="239" t="s">
        <v>291</v>
      </c>
      <c r="B240" s="134"/>
      <c r="C240" s="134" t="s">
        <v>292</v>
      </c>
      <c r="D240" s="135"/>
      <c r="E240" s="136">
        <f t="shared" si="586"/>
        <v>0</v>
      </c>
      <c r="F240" s="136">
        <f t="shared" si="587"/>
        <v>0</v>
      </c>
      <c r="G240" s="136">
        <f t="shared" si="588"/>
        <v>0</v>
      </c>
      <c r="H240" s="137"/>
      <c r="I240" s="137"/>
      <c r="J240" s="137"/>
      <c r="K240" s="137"/>
      <c r="L240" s="137"/>
      <c r="M240" s="137"/>
      <c r="N240" s="137"/>
      <c r="O240" s="137"/>
      <c r="P240" s="137"/>
      <c r="Q240" s="137"/>
      <c r="R240" s="137"/>
      <c r="S240" s="137"/>
      <c r="T240" s="137"/>
      <c r="U240" s="137"/>
      <c r="V240" s="137"/>
      <c r="W240" s="137"/>
      <c r="X240" s="137"/>
      <c r="Y240" s="137"/>
      <c r="Z240" s="140"/>
      <c r="AA240" s="140"/>
      <c r="AB240" s="140"/>
      <c r="AC240" s="140"/>
      <c r="AD240" s="140"/>
      <c r="AE240" s="140"/>
      <c r="AF240" s="140"/>
      <c r="AG240" s="140"/>
      <c r="AH240" s="140"/>
      <c r="AI240" s="140"/>
      <c r="AJ240" s="140"/>
      <c r="AK240" s="140"/>
      <c r="AL240" s="140"/>
      <c r="AM240" s="140"/>
    </row>
    <row r="241" spans="1:39" s="170" customFormat="1" ht="57.75" customHeight="1" x14ac:dyDescent="0.2">
      <c r="A241" s="166" t="s">
        <v>119</v>
      </c>
      <c r="B241" s="167"/>
      <c r="C241" s="167"/>
      <c r="D241" s="168" t="s">
        <v>322</v>
      </c>
      <c r="E241" s="169">
        <f>E242</f>
        <v>0</v>
      </c>
      <c r="F241" s="169">
        <f t="shared" ref="F241:G244" si="589">F242</f>
        <v>0</v>
      </c>
      <c r="G241" s="169">
        <f t="shared" si="589"/>
        <v>0</v>
      </c>
      <c r="H241" s="169">
        <f t="shared" ref="H241:W244" si="590">H242</f>
        <v>0</v>
      </c>
      <c r="I241" s="169">
        <f t="shared" si="590"/>
        <v>0</v>
      </c>
      <c r="J241" s="169">
        <f t="shared" si="590"/>
        <v>0</v>
      </c>
      <c r="K241" s="169">
        <f t="shared" si="590"/>
        <v>0</v>
      </c>
      <c r="L241" s="169">
        <f t="shared" si="590"/>
        <v>0</v>
      </c>
      <c r="M241" s="169">
        <f t="shared" si="590"/>
        <v>0</v>
      </c>
      <c r="N241" s="169">
        <f t="shared" si="590"/>
        <v>0</v>
      </c>
      <c r="O241" s="169">
        <f t="shared" si="590"/>
        <v>0</v>
      </c>
      <c r="P241" s="169">
        <f t="shared" si="590"/>
        <v>0</v>
      </c>
      <c r="Q241" s="169">
        <f t="shared" si="590"/>
        <v>0</v>
      </c>
      <c r="R241" s="169">
        <f t="shared" si="590"/>
        <v>0</v>
      </c>
      <c r="S241" s="169">
        <f t="shared" si="590"/>
        <v>0</v>
      </c>
      <c r="T241" s="169">
        <f t="shared" si="590"/>
        <v>0</v>
      </c>
      <c r="U241" s="169">
        <f t="shared" si="590"/>
        <v>0</v>
      </c>
      <c r="V241" s="169">
        <f t="shared" si="590"/>
        <v>0</v>
      </c>
      <c r="W241" s="169">
        <f t="shared" si="590"/>
        <v>0</v>
      </c>
      <c r="X241" s="169">
        <f t="shared" ref="X241:Y244" si="591">X242</f>
        <v>0</v>
      </c>
      <c r="Y241" s="169">
        <f t="shared" si="591"/>
        <v>0</v>
      </c>
    </row>
    <row r="242" spans="1:39" s="170" customFormat="1" ht="38.25" customHeight="1" x14ac:dyDescent="0.2">
      <c r="A242" s="171" t="s">
        <v>166</v>
      </c>
      <c r="B242" s="167"/>
      <c r="C242" s="167"/>
      <c r="D242" s="168" t="s">
        <v>323</v>
      </c>
      <c r="E242" s="169">
        <f>E243</f>
        <v>0</v>
      </c>
      <c r="F242" s="169">
        <f t="shared" si="589"/>
        <v>0</v>
      </c>
      <c r="G242" s="169">
        <f t="shared" si="589"/>
        <v>0</v>
      </c>
      <c r="H242" s="169">
        <f t="shared" si="590"/>
        <v>0</v>
      </c>
      <c r="I242" s="169">
        <f t="shared" si="590"/>
        <v>0</v>
      </c>
      <c r="J242" s="169">
        <f t="shared" si="590"/>
        <v>0</v>
      </c>
      <c r="K242" s="169">
        <f t="shared" si="590"/>
        <v>0</v>
      </c>
      <c r="L242" s="169">
        <f t="shared" si="590"/>
        <v>0</v>
      </c>
      <c r="M242" s="169">
        <f t="shared" si="590"/>
        <v>0</v>
      </c>
      <c r="N242" s="169">
        <f t="shared" si="590"/>
        <v>0</v>
      </c>
      <c r="O242" s="169">
        <f t="shared" si="590"/>
        <v>0</v>
      </c>
      <c r="P242" s="169">
        <f t="shared" si="590"/>
        <v>0</v>
      </c>
      <c r="Q242" s="169">
        <f t="shared" si="590"/>
        <v>0</v>
      </c>
      <c r="R242" s="169">
        <f t="shared" si="590"/>
        <v>0</v>
      </c>
      <c r="S242" s="169">
        <f t="shared" si="590"/>
        <v>0</v>
      </c>
      <c r="T242" s="169">
        <f t="shared" si="590"/>
        <v>0</v>
      </c>
      <c r="U242" s="169">
        <f t="shared" si="590"/>
        <v>0</v>
      </c>
      <c r="V242" s="169">
        <f t="shared" si="590"/>
        <v>0</v>
      </c>
      <c r="W242" s="169">
        <f t="shared" si="590"/>
        <v>0</v>
      </c>
      <c r="X242" s="169">
        <f t="shared" si="591"/>
        <v>0</v>
      </c>
      <c r="Y242" s="169">
        <f t="shared" si="591"/>
        <v>0</v>
      </c>
    </row>
    <row r="243" spans="1:39" s="170" customFormat="1" ht="40.5" customHeight="1" x14ac:dyDescent="0.2">
      <c r="A243" s="171" t="s">
        <v>168</v>
      </c>
      <c r="B243" s="167"/>
      <c r="C243" s="167"/>
      <c r="D243" s="168" t="s">
        <v>324</v>
      </c>
      <c r="E243" s="169">
        <f>E244</f>
        <v>0</v>
      </c>
      <c r="F243" s="169">
        <f t="shared" si="589"/>
        <v>0</v>
      </c>
      <c r="G243" s="169">
        <f t="shared" si="589"/>
        <v>0</v>
      </c>
      <c r="H243" s="169">
        <f t="shared" si="590"/>
        <v>0</v>
      </c>
      <c r="I243" s="169">
        <f t="shared" si="590"/>
        <v>0</v>
      </c>
      <c r="J243" s="169">
        <f t="shared" si="590"/>
        <v>0</v>
      </c>
      <c r="K243" s="169">
        <f t="shared" si="590"/>
        <v>0</v>
      </c>
      <c r="L243" s="169">
        <f t="shared" si="590"/>
        <v>0</v>
      </c>
      <c r="M243" s="169">
        <f t="shared" si="590"/>
        <v>0</v>
      </c>
      <c r="N243" s="169">
        <f t="shared" si="590"/>
        <v>0</v>
      </c>
      <c r="O243" s="169">
        <f t="shared" si="590"/>
        <v>0</v>
      </c>
      <c r="P243" s="169">
        <f t="shared" si="590"/>
        <v>0</v>
      </c>
      <c r="Q243" s="169">
        <f t="shared" si="590"/>
        <v>0</v>
      </c>
      <c r="R243" s="169">
        <f t="shared" si="590"/>
        <v>0</v>
      </c>
      <c r="S243" s="169">
        <f t="shared" si="590"/>
        <v>0</v>
      </c>
      <c r="T243" s="169">
        <f t="shared" si="590"/>
        <v>0</v>
      </c>
      <c r="U243" s="169">
        <f t="shared" si="590"/>
        <v>0</v>
      </c>
      <c r="V243" s="169">
        <f t="shared" si="590"/>
        <v>0</v>
      </c>
      <c r="W243" s="169">
        <f t="shared" si="590"/>
        <v>0</v>
      </c>
      <c r="X243" s="169">
        <f t="shared" si="591"/>
        <v>0</v>
      </c>
      <c r="Y243" s="169">
        <f t="shared" si="591"/>
        <v>0</v>
      </c>
    </row>
    <row r="244" spans="1:39" s="176" customFormat="1" ht="15" customHeight="1" x14ac:dyDescent="0.2">
      <c r="A244" s="172" t="s">
        <v>111</v>
      </c>
      <c r="B244" s="173"/>
      <c r="C244" s="167" t="s">
        <v>253</v>
      </c>
      <c r="D244" s="174"/>
      <c r="E244" s="175">
        <f>E245</f>
        <v>0</v>
      </c>
      <c r="F244" s="175">
        <f t="shared" si="589"/>
        <v>0</v>
      </c>
      <c r="G244" s="175">
        <f t="shared" si="589"/>
        <v>0</v>
      </c>
      <c r="H244" s="175">
        <f t="shared" si="590"/>
        <v>0</v>
      </c>
      <c r="I244" s="175">
        <f t="shared" si="590"/>
        <v>0</v>
      </c>
      <c r="J244" s="175">
        <f t="shared" si="590"/>
        <v>0</v>
      </c>
      <c r="K244" s="175">
        <f t="shared" si="590"/>
        <v>0</v>
      </c>
      <c r="L244" s="175">
        <f t="shared" si="590"/>
        <v>0</v>
      </c>
      <c r="M244" s="175">
        <f t="shared" si="590"/>
        <v>0</v>
      </c>
      <c r="N244" s="175">
        <f t="shared" si="590"/>
        <v>0</v>
      </c>
      <c r="O244" s="175">
        <f t="shared" si="590"/>
        <v>0</v>
      </c>
      <c r="P244" s="175">
        <f t="shared" si="590"/>
        <v>0</v>
      </c>
      <c r="Q244" s="175">
        <f t="shared" si="590"/>
        <v>0</v>
      </c>
      <c r="R244" s="175">
        <f t="shared" si="590"/>
        <v>0</v>
      </c>
      <c r="S244" s="175">
        <f t="shared" si="590"/>
        <v>0</v>
      </c>
      <c r="T244" s="175">
        <f t="shared" si="590"/>
        <v>0</v>
      </c>
      <c r="U244" s="175">
        <f t="shared" si="590"/>
        <v>0</v>
      </c>
      <c r="V244" s="175">
        <f t="shared" si="590"/>
        <v>0</v>
      </c>
      <c r="W244" s="175">
        <f t="shared" si="590"/>
        <v>0</v>
      </c>
      <c r="X244" s="175">
        <f t="shared" si="591"/>
        <v>0</v>
      </c>
      <c r="Y244" s="175">
        <f t="shared" si="591"/>
        <v>0</v>
      </c>
    </row>
    <row r="245" spans="1:39" s="176" customFormat="1" ht="15" customHeight="1" x14ac:dyDescent="0.2">
      <c r="A245" s="152" t="s">
        <v>259</v>
      </c>
      <c r="B245" s="45"/>
      <c r="C245" s="44" t="s">
        <v>263</v>
      </c>
      <c r="D245" s="114"/>
      <c r="E245" s="136">
        <f t="shared" ref="E245" si="592">H245+K245+N245+Q245+T245</f>
        <v>0</v>
      </c>
      <c r="F245" s="136">
        <f t="shared" ref="F245" si="593">I245+L245+O245+R245+U245</f>
        <v>0</v>
      </c>
      <c r="G245" s="136">
        <f t="shared" ref="G245" si="594">J245+M245+P245+S245+V245</f>
        <v>0</v>
      </c>
      <c r="H245" s="100"/>
      <c r="I245" s="100"/>
      <c r="J245" s="100"/>
      <c r="K245" s="100"/>
      <c r="L245" s="100"/>
      <c r="M245" s="100"/>
      <c r="N245" s="100"/>
      <c r="O245" s="100"/>
      <c r="P245" s="100"/>
      <c r="Q245" s="100"/>
      <c r="R245" s="100"/>
      <c r="S245" s="100"/>
      <c r="T245" s="100"/>
      <c r="U245" s="100"/>
      <c r="V245" s="100"/>
      <c r="W245" s="100"/>
      <c r="X245" s="100"/>
      <c r="Y245" s="100"/>
    </row>
    <row r="246" spans="1:39" s="176" customFormat="1" ht="59.25" customHeight="1" x14ac:dyDescent="0.2">
      <c r="A246" s="166" t="s">
        <v>115</v>
      </c>
      <c r="B246" s="167"/>
      <c r="C246" s="167"/>
      <c r="D246" s="177" t="s">
        <v>325</v>
      </c>
      <c r="E246" s="169">
        <f>E247</f>
        <v>0</v>
      </c>
      <c r="F246" s="169">
        <f t="shared" ref="F246:G249" si="595">F247</f>
        <v>0</v>
      </c>
      <c r="G246" s="169">
        <f t="shared" si="595"/>
        <v>0</v>
      </c>
      <c r="H246" s="169">
        <f t="shared" ref="H246:W249" si="596">H247</f>
        <v>0</v>
      </c>
      <c r="I246" s="169">
        <f t="shared" si="596"/>
        <v>0</v>
      </c>
      <c r="J246" s="169">
        <f t="shared" si="596"/>
        <v>0</v>
      </c>
      <c r="K246" s="169">
        <f t="shared" si="596"/>
        <v>0</v>
      </c>
      <c r="L246" s="169">
        <f t="shared" si="596"/>
        <v>0</v>
      </c>
      <c r="M246" s="169">
        <f t="shared" si="596"/>
        <v>0</v>
      </c>
      <c r="N246" s="169">
        <f t="shared" si="596"/>
        <v>0</v>
      </c>
      <c r="O246" s="169">
        <f t="shared" si="596"/>
        <v>0</v>
      </c>
      <c r="P246" s="169">
        <f t="shared" si="596"/>
        <v>0</v>
      </c>
      <c r="Q246" s="169">
        <f t="shared" si="596"/>
        <v>0</v>
      </c>
      <c r="R246" s="169">
        <f t="shared" si="596"/>
        <v>0</v>
      </c>
      <c r="S246" s="169">
        <f t="shared" si="596"/>
        <v>0</v>
      </c>
      <c r="T246" s="169">
        <f t="shared" si="596"/>
        <v>0</v>
      </c>
      <c r="U246" s="169">
        <f t="shared" si="596"/>
        <v>0</v>
      </c>
      <c r="V246" s="169">
        <f t="shared" si="596"/>
        <v>0</v>
      </c>
      <c r="W246" s="169">
        <f t="shared" si="596"/>
        <v>0</v>
      </c>
      <c r="X246" s="169">
        <f t="shared" ref="X246:Y249" si="597">X247</f>
        <v>0</v>
      </c>
      <c r="Y246" s="169">
        <f t="shared" si="597"/>
        <v>0</v>
      </c>
    </row>
    <row r="247" spans="1:39" s="176" customFormat="1" ht="42" customHeight="1" x14ac:dyDescent="0.2">
      <c r="A247" s="171" t="s">
        <v>166</v>
      </c>
      <c r="B247" s="167"/>
      <c r="C247" s="167"/>
      <c r="D247" s="177" t="s">
        <v>326</v>
      </c>
      <c r="E247" s="169">
        <f>E248</f>
        <v>0</v>
      </c>
      <c r="F247" s="169">
        <f t="shared" si="595"/>
        <v>0</v>
      </c>
      <c r="G247" s="169">
        <f t="shared" si="595"/>
        <v>0</v>
      </c>
      <c r="H247" s="169">
        <f t="shared" si="596"/>
        <v>0</v>
      </c>
      <c r="I247" s="169">
        <f t="shared" si="596"/>
        <v>0</v>
      </c>
      <c r="J247" s="169">
        <f t="shared" si="596"/>
        <v>0</v>
      </c>
      <c r="K247" s="169">
        <f t="shared" si="596"/>
        <v>0</v>
      </c>
      <c r="L247" s="169">
        <f t="shared" si="596"/>
        <v>0</v>
      </c>
      <c r="M247" s="169">
        <f t="shared" si="596"/>
        <v>0</v>
      </c>
      <c r="N247" s="169">
        <f t="shared" si="596"/>
        <v>0</v>
      </c>
      <c r="O247" s="169">
        <f t="shared" si="596"/>
        <v>0</v>
      </c>
      <c r="P247" s="169">
        <f t="shared" si="596"/>
        <v>0</v>
      </c>
      <c r="Q247" s="169">
        <f t="shared" si="596"/>
        <v>0</v>
      </c>
      <c r="R247" s="169">
        <f t="shared" si="596"/>
        <v>0</v>
      </c>
      <c r="S247" s="169">
        <f t="shared" si="596"/>
        <v>0</v>
      </c>
      <c r="T247" s="169">
        <f t="shared" si="596"/>
        <v>0</v>
      </c>
      <c r="U247" s="169">
        <f t="shared" si="596"/>
        <v>0</v>
      </c>
      <c r="V247" s="169">
        <f t="shared" si="596"/>
        <v>0</v>
      </c>
      <c r="W247" s="169">
        <f t="shared" si="596"/>
        <v>0</v>
      </c>
      <c r="X247" s="169">
        <f t="shared" si="597"/>
        <v>0</v>
      </c>
      <c r="Y247" s="169">
        <f t="shared" si="597"/>
        <v>0</v>
      </c>
    </row>
    <row r="248" spans="1:39" s="176" customFormat="1" ht="39.75" customHeight="1" x14ac:dyDescent="0.2">
      <c r="A248" s="171" t="s">
        <v>168</v>
      </c>
      <c r="B248" s="167"/>
      <c r="C248" s="167"/>
      <c r="D248" s="177" t="s">
        <v>327</v>
      </c>
      <c r="E248" s="169">
        <f>E249</f>
        <v>0</v>
      </c>
      <c r="F248" s="169">
        <f t="shared" si="595"/>
        <v>0</v>
      </c>
      <c r="G248" s="169">
        <f t="shared" si="595"/>
        <v>0</v>
      </c>
      <c r="H248" s="169">
        <f t="shared" si="596"/>
        <v>0</v>
      </c>
      <c r="I248" s="169">
        <f t="shared" si="596"/>
        <v>0</v>
      </c>
      <c r="J248" s="169">
        <f t="shared" si="596"/>
        <v>0</v>
      </c>
      <c r="K248" s="169">
        <f t="shared" si="596"/>
        <v>0</v>
      </c>
      <c r="L248" s="169">
        <f t="shared" si="596"/>
        <v>0</v>
      </c>
      <c r="M248" s="169">
        <f t="shared" si="596"/>
        <v>0</v>
      </c>
      <c r="N248" s="169">
        <f t="shared" si="596"/>
        <v>0</v>
      </c>
      <c r="O248" s="169">
        <f t="shared" si="596"/>
        <v>0</v>
      </c>
      <c r="P248" s="169">
        <f t="shared" si="596"/>
        <v>0</v>
      </c>
      <c r="Q248" s="169">
        <f t="shared" si="596"/>
        <v>0</v>
      </c>
      <c r="R248" s="169">
        <f t="shared" si="596"/>
        <v>0</v>
      </c>
      <c r="S248" s="169">
        <f t="shared" si="596"/>
        <v>0</v>
      </c>
      <c r="T248" s="169">
        <f t="shared" si="596"/>
        <v>0</v>
      </c>
      <c r="U248" s="169">
        <f t="shared" si="596"/>
        <v>0</v>
      </c>
      <c r="V248" s="169">
        <f t="shared" si="596"/>
        <v>0</v>
      </c>
      <c r="W248" s="169">
        <f t="shared" si="596"/>
        <v>0</v>
      </c>
      <c r="X248" s="169">
        <f t="shared" si="597"/>
        <v>0</v>
      </c>
      <c r="Y248" s="169">
        <f t="shared" si="597"/>
        <v>0</v>
      </c>
    </row>
    <row r="249" spans="1:39" s="176" customFormat="1" ht="15" customHeight="1" x14ac:dyDescent="0.2">
      <c r="A249" s="172" t="s">
        <v>111</v>
      </c>
      <c r="B249" s="173"/>
      <c r="C249" s="167" t="s">
        <v>253</v>
      </c>
      <c r="D249" s="174"/>
      <c r="E249" s="213">
        <f>E250</f>
        <v>0</v>
      </c>
      <c r="F249" s="213">
        <f t="shared" si="595"/>
        <v>0</v>
      </c>
      <c r="G249" s="213">
        <f t="shared" si="595"/>
        <v>0</v>
      </c>
      <c r="H249" s="213">
        <f t="shared" si="596"/>
        <v>0</v>
      </c>
      <c r="I249" s="213">
        <f t="shared" si="596"/>
        <v>0</v>
      </c>
      <c r="J249" s="213">
        <f t="shared" si="596"/>
        <v>0</v>
      </c>
      <c r="K249" s="213">
        <f t="shared" si="596"/>
        <v>0</v>
      </c>
      <c r="L249" s="213">
        <f t="shared" si="596"/>
        <v>0</v>
      </c>
      <c r="M249" s="213">
        <f t="shared" si="596"/>
        <v>0</v>
      </c>
      <c r="N249" s="213">
        <f t="shared" si="596"/>
        <v>0</v>
      </c>
      <c r="O249" s="213">
        <f t="shared" si="596"/>
        <v>0</v>
      </c>
      <c r="P249" s="213">
        <f t="shared" si="596"/>
        <v>0</v>
      </c>
      <c r="Q249" s="213">
        <f t="shared" si="596"/>
        <v>0</v>
      </c>
      <c r="R249" s="213">
        <f t="shared" si="596"/>
        <v>0</v>
      </c>
      <c r="S249" s="213">
        <f t="shared" si="596"/>
        <v>0</v>
      </c>
      <c r="T249" s="213">
        <f t="shared" si="596"/>
        <v>0</v>
      </c>
      <c r="U249" s="213">
        <f t="shared" si="596"/>
        <v>0</v>
      </c>
      <c r="V249" s="213">
        <f t="shared" si="596"/>
        <v>0</v>
      </c>
      <c r="W249" s="213">
        <f t="shared" si="596"/>
        <v>0</v>
      </c>
      <c r="X249" s="213">
        <f t="shared" si="597"/>
        <v>0</v>
      </c>
      <c r="Y249" s="213">
        <f t="shared" si="597"/>
        <v>0</v>
      </c>
    </row>
    <row r="250" spans="1:39" s="176" customFormat="1" ht="15" customHeight="1" x14ac:dyDescent="0.2">
      <c r="A250" s="152" t="s">
        <v>259</v>
      </c>
      <c r="B250" s="45"/>
      <c r="C250" s="44" t="s">
        <v>263</v>
      </c>
      <c r="D250" s="114"/>
      <c r="E250" s="136">
        <f t="shared" ref="E250" si="598">H250+K250+N250+Q250+T250</f>
        <v>0</v>
      </c>
      <c r="F250" s="136">
        <f t="shared" ref="F250" si="599">I250+L250+O250+R250+U250</f>
        <v>0</v>
      </c>
      <c r="G250" s="136">
        <f t="shared" ref="G250" si="600">J250+M250+P250+S250+V250</f>
        <v>0</v>
      </c>
      <c r="H250" s="100"/>
      <c r="I250" s="100"/>
      <c r="J250" s="100"/>
      <c r="K250" s="100"/>
      <c r="L250" s="100"/>
      <c r="M250" s="100"/>
      <c r="N250" s="100"/>
      <c r="O250" s="100"/>
      <c r="P250" s="100"/>
      <c r="Q250" s="100"/>
      <c r="R250" s="100"/>
      <c r="S250" s="100"/>
      <c r="T250" s="100"/>
      <c r="U250" s="100"/>
      <c r="V250" s="100"/>
      <c r="W250" s="100"/>
      <c r="X250" s="100"/>
      <c r="Y250" s="100"/>
    </row>
    <row r="251" spans="1:39" s="24" customFormat="1" ht="45.75" customHeight="1" x14ac:dyDescent="0.2">
      <c r="A251" s="50" t="s">
        <v>134</v>
      </c>
      <c r="B251" s="51"/>
      <c r="C251" s="51"/>
      <c r="D251" s="111" t="s">
        <v>328</v>
      </c>
      <c r="E251" s="116">
        <f>E252</f>
        <v>0</v>
      </c>
      <c r="F251" s="116">
        <f t="shared" ref="F251:G254" si="601">F252</f>
        <v>0</v>
      </c>
      <c r="G251" s="116">
        <f t="shared" si="601"/>
        <v>0</v>
      </c>
      <c r="H251" s="116">
        <f t="shared" ref="H251:W254" si="602">H252</f>
        <v>0</v>
      </c>
      <c r="I251" s="116">
        <f t="shared" si="602"/>
        <v>0</v>
      </c>
      <c r="J251" s="116">
        <f t="shared" si="602"/>
        <v>0</v>
      </c>
      <c r="K251" s="116">
        <f t="shared" si="602"/>
        <v>0</v>
      </c>
      <c r="L251" s="116">
        <f t="shared" si="602"/>
        <v>0</v>
      </c>
      <c r="M251" s="116">
        <f t="shared" si="602"/>
        <v>0</v>
      </c>
      <c r="N251" s="116">
        <f t="shared" si="602"/>
        <v>0</v>
      </c>
      <c r="O251" s="116">
        <f t="shared" si="602"/>
        <v>0</v>
      </c>
      <c r="P251" s="116">
        <f t="shared" si="602"/>
        <v>0</v>
      </c>
      <c r="Q251" s="116">
        <f t="shared" si="602"/>
        <v>0</v>
      </c>
      <c r="R251" s="116">
        <f t="shared" si="602"/>
        <v>0</v>
      </c>
      <c r="S251" s="116">
        <f t="shared" si="602"/>
        <v>0</v>
      </c>
      <c r="T251" s="116">
        <f t="shared" si="602"/>
        <v>0</v>
      </c>
      <c r="U251" s="116">
        <f t="shared" si="602"/>
        <v>0</v>
      </c>
      <c r="V251" s="116">
        <f t="shared" si="602"/>
        <v>0</v>
      </c>
      <c r="W251" s="116">
        <f t="shared" si="602"/>
        <v>0</v>
      </c>
      <c r="X251" s="116">
        <f t="shared" ref="X251:Y254" si="603">X252</f>
        <v>0</v>
      </c>
      <c r="Y251" s="116">
        <f t="shared" si="603"/>
        <v>0</v>
      </c>
      <c r="Z251" s="49"/>
      <c r="AA251" s="49"/>
      <c r="AB251" s="49"/>
      <c r="AC251" s="49"/>
      <c r="AD251" s="49"/>
      <c r="AE251" s="49"/>
      <c r="AF251" s="49"/>
      <c r="AG251" s="49"/>
      <c r="AH251" s="49"/>
      <c r="AI251" s="49"/>
      <c r="AJ251" s="49"/>
      <c r="AK251" s="49"/>
      <c r="AL251" s="49"/>
      <c r="AM251" s="49"/>
    </row>
    <row r="252" spans="1:39" s="24" customFormat="1" ht="36.75" customHeight="1" x14ac:dyDescent="0.2">
      <c r="A252" s="55" t="s">
        <v>166</v>
      </c>
      <c r="B252" s="51"/>
      <c r="C252" s="51"/>
      <c r="D252" s="111" t="s">
        <v>329</v>
      </c>
      <c r="E252" s="116">
        <f>E253</f>
        <v>0</v>
      </c>
      <c r="F252" s="116">
        <f t="shared" si="601"/>
        <v>0</v>
      </c>
      <c r="G252" s="116">
        <f t="shared" si="601"/>
        <v>0</v>
      </c>
      <c r="H252" s="116">
        <f t="shared" si="602"/>
        <v>0</v>
      </c>
      <c r="I252" s="116">
        <f t="shared" si="602"/>
        <v>0</v>
      </c>
      <c r="J252" s="116">
        <f t="shared" si="602"/>
        <v>0</v>
      </c>
      <c r="K252" s="116">
        <f t="shared" si="602"/>
        <v>0</v>
      </c>
      <c r="L252" s="116">
        <f t="shared" si="602"/>
        <v>0</v>
      </c>
      <c r="M252" s="116">
        <f t="shared" si="602"/>
        <v>0</v>
      </c>
      <c r="N252" s="116">
        <f t="shared" si="602"/>
        <v>0</v>
      </c>
      <c r="O252" s="116">
        <f t="shared" si="602"/>
        <v>0</v>
      </c>
      <c r="P252" s="116">
        <f t="shared" si="602"/>
        <v>0</v>
      </c>
      <c r="Q252" s="116">
        <f t="shared" si="602"/>
        <v>0</v>
      </c>
      <c r="R252" s="116">
        <f t="shared" si="602"/>
        <v>0</v>
      </c>
      <c r="S252" s="116">
        <f t="shared" si="602"/>
        <v>0</v>
      </c>
      <c r="T252" s="116">
        <f t="shared" si="602"/>
        <v>0</v>
      </c>
      <c r="U252" s="116">
        <f t="shared" si="602"/>
        <v>0</v>
      </c>
      <c r="V252" s="116">
        <f t="shared" si="602"/>
        <v>0</v>
      </c>
      <c r="W252" s="116">
        <f t="shared" si="602"/>
        <v>0</v>
      </c>
      <c r="X252" s="116">
        <f t="shared" si="603"/>
        <v>0</v>
      </c>
      <c r="Y252" s="116">
        <f t="shared" si="603"/>
        <v>0</v>
      </c>
      <c r="Z252" s="49"/>
      <c r="AA252" s="49"/>
      <c r="AB252" s="49"/>
      <c r="AC252" s="49"/>
      <c r="AD252" s="49"/>
      <c r="AE252" s="49"/>
      <c r="AF252" s="49"/>
      <c r="AG252" s="49"/>
      <c r="AH252" s="49"/>
      <c r="AI252" s="49"/>
      <c r="AJ252" s="49"/>
      <c r="AK252" s="49"/>
      <c r="AL252" s="49"/>
      <c r="AM252" s="49"/>
    </row>
    <row r="253" spans="1:39" s="24" customFormat="1" ht="36" customHeight="1" x14ac:dyDescent="0.2">
      <c r="A253" s="55" t="s">
        <v>168</v>
      </c>
      <c r="B253" s="51"/>
      <c r="C253" s="51"/>
      <c r="D253" s="111" t="s">
        <v>330</v>
      </c>
      <c r="E253" s="116">
        <f>E254</f>
        <v>0</v>
      </c>
      <c r="F253" s="116">
        <f t="shared" si="601"/>
        <v>0</v>
      </c>
      <c r="G253" s="116">
        <f t="shared" si="601"/>
        <v>0</v>
      </c>
      <c r="H253" s="116">
        <f t="shared" si="602"/>
        <v>0</v>
      </c>
      <c r="I253" s="116">
        <f t="shared" si="602"/>
        <v>0</v>
      </c>
      <c r="J253" s="116">
        <f t="shared" si="602"/>
        <v>0</v>
      </c>
      <c r="K253" s="116">
        <f t="shared" si="602"/>
        <v>0</v>
      </c>
      <c r="L253" s="116">
        <f t="shared" si="602"/>
        <v>0</v>
      </c>
      <c r="M253" s="116">
        <f t="shared" si="602"/>
        <v>0</v>
      </c>
      <c r="N253" s="116">
        <f t="shared" si="602"/>
        <v>0</v>
      </c>
      <c r="O253" s="116">
        <f t="shared" si="602"/>
        <v>0</v>
      </c>
      <c r="P253" s="116">
        <f t="shared" si="602"/>
        <v>0</v>
      </c>
      <c r="Q253" s="116">
        <f t="shared" si="602"/>
        <v>0</v>
      </c>
      <c r="R253" s="116">
        <f t="shared" si="602"/>
        <v>0</v>
      </c>
      <c r="S253" s="116">
        <f t="shared" si="602"/>
        <v>0</v>
      </c>
      <c r="T253" s="116">
        <f t="shared" si="602"/>
        <v>0</v>
      </c>
      <c r="U253" s="116">
        <f t="shared" si="602"/>
        <v>0</v>
      </c>
      <c r="V253" s="116">
        <f t="shared" si="602"/>
        <v>0</v>
      </c>
      <c r="W253" s="116">
        <f t="shared" si="602"/>
        <v>0</v>
      </c>
      <c r="X253" s="116">
        <f t="shared" si="603"/>
        <v>0</v>
      </c>
      <c r="Y253" s="116">
        <f t="shared" si="603"/>
        <v>0</v>
      </c>
      <c r="Z253" s="49"/>
      <c r="AA253" s="49"/>
      <c r="AB253" s="49"/>
      <c r="AC253" s="49"/>
      <c r="AD253" s="49"/>
      <c r="AE253" s="49"/>
      <c r="AF253" s="49"/>
      <c r="AG253" s="49"/>
      <c r="AH253" s="49"/>
      <c r="AI253" s="49"/>
      <c r="AJ253" s="49"/>
      <c r="AK253" s="49"/>
      <c r="AL253" s="49"/>
      <c r="AM253" s="49"/>
    </row>
    <row r="254" spans="1:39" ht="15" customHeight="1" x14ac:dyDescent="0.2">
      <c r="A254" s="240" t="s">
        <v>111</v>
      </c>
      <c r="B254" s="241"/>
      <c r="C254" s="51" t="s">
        <v>253</v>
      </c>
      <c r="D254" s="242"/>
      <c r="E254" s="243">
        <f>E255</f>
        <v>0</v>
      </c>
      <c r="F254" s="243">
        <f t="shared" si="601"/>
        <v>0</v>
      </c>
      <c r="G254" s="243">
        <f t="shared" si="601"/>
        <v>0</v>
      </c>
      <c r="H254" s="243">
        <f t="shared" si="602"/>
        <v>0</v>
      </c>
      <c r="I254" s="243">
        <f t="shared" si="602"/>
        <v>0</v>
      </c>
      <c r="J254" s="243">
        <f t="shared" si="602"/>
        <v>0</v>
      </c>
      <c r="K254" s="243">
        <f t="shared" si="602"/>
        <v>0</v>
      </c>
      <c r="L254" s="243">
        <f t="shared" si="602"/>
        <v>0</v>
      </c>
      <c r="M254" s="243">
        <f t="shared" si="602"/>
        <v>0</v>
      </c>
      <c r="N254" s="243">
        <f t="shared" si="602"/>
        <v>0</v>
      </c>
      <c r="O254" s="243">
        <f t="shared" si="602"/>
        <v>0</v>
      </c>
      <c r="P254" s="243">
        <f t="shared" si="602"/>
        <v>0</v>
      </c>
      <c r="Q254" s="243">
        <f t="shared" si="602"/>
        <v>0</v>
      </c>
      <c r="R254" s="243">
        <f t="shared" si="602"/>
        <v>0</v>
      </c>
      <c r="S254" s="243">
        <f t="shared" si="602"/>
        <v>0</v>
      </c>
      <c r="T254" s="243">
        <f t="shared" si="602"/>
        <v>0</v>
      </c>
      <c r="U254" s="243">
        <f t="shared" si="602"/>
        <v>0</v>
      </c>
      <c r="V254" s="243">
        <f t="shared" si="602"/>
        <v>0</v>
      </c>
      <c r="W254" s="243">
        <f t="shared" si="602"/>
        <v>0</v>
      </c>
      <c r="X254" s="243">
        <f t="shared" si="603"/>
        <v>0</v>
      </c>
      <c r="Y254" s="243">
        <f t="shared" si="603"/>
        <v>0</v>
      </c>
    </row>
    <row r="255" spans="1:39" ht="15" customHeight="1" x14ac:dyDescent="0.2">
      <c r="A255" s="152" t="s">
        <v>259</v>
      </c>
      <c r="B255" s="45"/>
      <c r="C255" s="44" t="s">
        <v>263</v>
      </c>
      <c r="D255" s="114"/>
      <c r="E255" s="136">
        <f>H255+K255+N255+Q255+T255</f>
        <v>0</v>
      </c>
      <c r="F255" s="136">
        <f>I255+L255+O255+R255+U255</f>
        <v>0</v>
      </c>
      <c r="G255" s="136">
        <f>J255+M255+P255+S255+V255</f>
        <v>0</v>
      </c>
      <c r="H255" s="100"/>
      <c r="I255" s="100"/>
      <c r="J255" s="100"/>
      <c r="K255" s="100"/>
      <c r="L255" s="100"/>
      <c r="M255" s="100"/>
      <c r="N255" s="100"/>
      <c r="O255" s="100"/>
      <c r="P255" s="100"/>
      <c r="Q255" s="100"/>
      <c r="R255" s="100"/>
      <c r="S255" s="100"/>
      <c r="T255" s="100"/>
      <c r="U255" s="100"/>
      <c r="V255" s="100"/>
      <c r="W255" s="100"/>
      <c r="X255" s="100"/>
      <c r="Y255" s="100"/>
    </row>
    <row r="256" spans="1:39" ht="63" customHeight="1" x14ac:dyDescent="0.2">
      <c r="A256" s="50" t="s">
        <v>135</v>
      </c>
      <c r="B256" s="51"/>
      <c r="C256" s="51"/>
      <c r="D256" s="111" t="s">
        <v>331</v>
      </c>
      <c r="E256" s="116">
        <f>E257</f>
        <v>0</v>
      </c>
      <c r="F256" s="116">
        <f t="shared" ref="F256:G259" si="604">F257</f>
        <v>0</v>
      </c>
      <c r="G256" s="116">
        <f t="shared" si="604"/>
        <v>0</v>
      </c>
      <c r="H256" s="116">
        <f t="shared" ref="H256:W259" si="605">H257</f>
        <v>0</v>
      </c>
      <c r="I256" s="116">
        <f t="shared" si="605"/>
        <v>0</v>
      </c>
      <c r="J256" s="116">
        <f t="shared" si="605"/>
        <v>0</v>
      </c>
      <c r="K256" s="116">
        <f t="shared" si="605"/>
        <v>0</v>
      </c>
      <c r="L256" s="116">
        <f t="shared" si="605"/>
        <v>0</v>
      </c>
      <c r="M256" s="116">
        <f t="shared" si="605"/>
        <v>0</v>
      </c>
      <c r="N256" s="116">
        <f t="shared" si="605"/>
        <v>0</v>
      </c>
      <c r="O256" s="116">
        <f t="shared" si="605"/>
        <v>0</v>
      </c>
      <c r="P256" s="116">
        <f t="shared" si="605"/>
        <v>0</v>
      </c>
      <c r="Q256" s="116">
        <f t="shared" si="605"/>
        <v>0</v>
      </c>
      <c r="R256" s="116">
        <f t="shared" si="605"/>
        <v>0</v>
      </c>
      <c r="S256" s="116">
        <f t="shared" si="605"/>
        <v>0</v>
      </c>
      <c r="T256" s="116">
        <f t="shared" si="605"/>
        <v>0</v>
      </c>
      <c r="U256" s="116">
        <f t="shared" si="605"/>
        <v>0</v>
      </c>
      <c r="V256" s="116">
        <f t="shared" si="605"/>
        <v>0</v>
      </c>
      <c r="W256" s="116">
        <f t="shared" si="605"/>
        <v>0</v>
      </c>
      <c r="X256" s="116">
        <f t="shared" ref="X256:Y259" si="606">X257</f>
        <v>0</v>
      </c>
      <c r="Y256" s="116">
        <f t="shared" si="606"/>
        <v>0</v>
      </c>
    </row>
    <row r="257" spans="1:25" ht="39" customHeight="1" x14ac:dyDescent="0.2">
      <c r="A257" s="55" t="s">
        <v>166</v>
      </c>
      <c r="B257" s="51"/>
      <c r="C257" s="51"/>
      <c r="D257" s="111" t="s">
        <v>332</v>
      </c>
      <c r="E257" s="116">
        <f>E258</f>
        <v>0</v>
      </c>
      <c r="F257" s="116">
        <f t="shared" si="604"/>
        <v>0</v>
      </c>
      <c r="G257" s="116">
        <f t="shared" si="604"/>
        <v>0</v>
      </c>
      <c r="H257" s="116">
        <f t="shared" si="605"/>
        <v>0</v>
      </c>
      <c r="I257" s="116">
        <f t="shared" si="605"/>
        <v>0</v>
      </c>
      <c r="J257" s="116">
        <f t="shared" si="605"/>
        <v>0</v>
      </c>
      <c r="K257" s="116">
        <f t="shared" si="605"/>
        <v>0</v>
      </c>
      <c r="L257" s="116">
        <f t="shared" si="605"/>
        <v>0</v>
      </c>
      <c r="M257" s="116">
        <f t="shared" si="605"/>
        <v>0</v>
      </c>
      <c r="N257" s="116">
        <f t="shared" si="605"/>
        <v>0</v>
      </c>
      <c r="O257" s="116">
        <f t="shared" si="605"/>
        <v>0</v>
      </c>
      <c r="P257" s="116">
        <f t="shared" si="605"/>
        <v>0</v>
      </c>
      <c r="Q257" s="116">
        <f t="shared" si="605"/>
        <v>0</v>
      </c>
      <c r="R257" s="116">
        <f t="shared" si="605"/>
        <v>0</v>
      </c>
      <c r="S257" s="116">
        <f t="shared" si="605"/>
        <v>0</v>
      </c>
      <c r="T257" s="116">
        <f t="shared" si="605"/>
        <v>0</v>
      </c>
      <c r="U257" s="116">
        <f t="shared" si="605"/>
        <v>0</v>
      </c>
      <c r="V257" s="116">
        <f t="shared" si="605"/>
        <v>0</v>
      </c>
      <c r="W257" s="116">
        <f t="shared" si="605"/>
        <v>0</v>
      </c>
      <c r="X257" s="116">
        <f t="shared" si="606"/>
        <v>0</v>
      </c>
      <c r="Y257" s="116">
        <f t="shared" si="606"/>
        <v>0</v>
      </c>
    </row>
    <row r="258" spans="1:25" ht="36" customHeight="1" x14ac:dyDescent="0.2">
      <c r="A258" s="55" t="s">
        <v>168</v>
      </c>
      <c r="B258" s="51"/>
      <c r="C258" s="51"/>
      <c r="D258" s="111" t="s">
        <v>333</v>
      </c>
      <c r="E258" s="116">
        <f>E259</f>
        <v>0</v>
      </c>
      <c r="F258" s="116">
        <f t="shared" si="604"/>
        <v>0</v>
      </c>
      <c r="G258" s="116">
        <f t="shared" si="604"/>
        <v>0</v>
      </c>
      <c r="H258" s="116">
        <f t="shared" si="605"/>
        <v>0</v>
      </c>
      <c r="I258" s="116">
        <f t="shared" si="605"/>
        <v>0</v>
      </c>
      <c r="J258" s="116">
        <f t="shared" si="605"/>
        <v>0</v>
      </c>
      <c r="K258" s="116">
        <f t="shared" si="605"/>
        <v>0</v>
      </c>
      <c r="L258" s="116">
        <f t="shared" si="605"/>
        <v>0</v>
      </c>
      <c r="M258" s="116">
        <f t="shared" si="605"/>
        <v>0</v>
      </c>
      <c r="N258" s="116">
        <f t="shared" si="605"/>
        <v>0</v>
      </c>
      <c r="O258" s="116">
        <f t="shared" si="605"/>
        <v>0</v>
      </c>
      <c r="P258" s="116">
        <f t="shared" si="605"/>
        <v>0</v>
      </c>
      <c r="Q258" s="116">
        <f t="shared" si="605"/>
        <v>0</v>
      </c>
      <c r="R258" s="116">
        <f t="shared" si="605"/>
        <v>0</v>
      </c>
      <c r="S258" s="116">
        <f t="shared" si="605"/>
        <v>0</v>
      </c>
      <c r="T258" s="116">
        <f t="shared" si="605"/>
        <v>0</v>
      </c>
      <c r="U258" s="116">
        <f t="shared" si="605"/>
        <v>0</v>
      </c>
      <c r="V258" s="116">
        <f t="shared" si="605"/>
        <v>0</v>
      </c>
      <c r="W258" s="116">
        <f t="shared" si="605"/>
        <v>0</v>
      </c>
      <c r="X258" s="116">
        <f t="shared" si="606"/>
        <v>0</v>
      </c>
      <c r="Y258" s="116">
        <f t="shared" si="606"/>
        <v>0</v>
      </c>
    </row>
    <row r="259" spans="1:25" ht="15" customHeight="1" x14ac:dyDescent="0.2">
      <c r="A259" s="230" t="s">
        <v>113</v>
      </c>
      <c r="B259" s="229"/>
      <c r="C259" s="229" t="s">
        <v>279</v>
      </c>
      <c r="D259" s="242"/>
      <c r="E259" s="243">
        <f>E260</f>
        <v>0</v>
      </c>
      <c r="F259" s="243">
        <f t="shared" si="604"/>
        <v>0</v>
      </c>
      <c r="G259" s="243">
        <f t="shared" si="604"/>
        <v>0</v>
      </c>
      <c r="H259" s="243">
        <f t="shared" si="605"/>
        <v>0</v>
      </c>
      <c r="I259" s="243">
        <f t="shared" si="605"/>
        <v>0</v>
      </c>
      <c r="J259" s="243">
        <f t="shared" si="605"/>
        <v>0</v>
      </c>
      <c r="K259" s="243">
        <f t="shared" si="605"/>
        <v>0</v>
      </c>
      <c r="L259" s="243">
        <f t="shared" si="605"/>
        <v>0</v>
      </c>
      <c r="M259" s="243">
        <f t="shared" si="605"/>
        <v>0</v>
      </c>
      <c r="N259" s="243">
        <f t="shared" si="605"/>
        <v>0</v>
      </c>
      <c r="O259" s="243">
        <f t="shared" si="605"/>
        <v>0</v>
      </c>
      <c r="P259" s="243">
        <f t="shared" si="605"/>
        <v>0</v>
      </c>
      <c r="Q259" s="243">
        <f t="shared" si="605"/>
        <v>0</v>
      </c>
      <c r="R259" s="243">
        <f t="shared" si="605"/>
        <v>0</v>
      </c>
      <c r="S259" s="243">
        <f t="shared" si="605"/>
        <v>0</v>
      </c>
      <c r="T259" s="243">
        <f t="shared" si="605"/>
        <v>0</v>
      </c>
      <c r="U259" s="243">
        <f t="shared" si="605"/>
        <v>0</v>
      </c>
      <c r="V259" s="243">
        <f t="shared" si="605"/>
        <v>0</v>
      </c>
      <c r="W259" s="243">
        <f t="shared" si="605"/>
        <v>0</v>
      </c>
      <c r="X259" s="243">
        <f t="shared" si="606"/>
        <v>0</v>
      </c>
      <c r="Y259" s="243">
        <f t="shared" si="606"/>
        <v>0</v>
      </c>
    </row>
    <row r="260" spans="1:25" ht="15" customHeight="1" x14ac:dyDescent="0.2">
      <c r="A260" s="239" t="s">
        <v>291</v>
      </c>
      <c r="B260" s="134"/>
      <c r="C260" s="134" t="s">
        <v>292</v>
      </c>
      <c r="D260" s="114"/>
      <c r="E260" s="214"/>
      <c r="F260" s="214"/>
      <c r="G260" s="214"/>
      <c r="H260" s="100"/>
      <c r="I260" s="100"/>
      <c r="J260" s="100"/>
      <c r="K260" s="100"/>
      <c r="L260" s="100"/>
      <c r="M260" s="100"/>
      <c r="N260" s="100"/>
      <c r="O260" s="100"/>
      <c r="P260" s="100"/>
      <c r="Q260" s="100"/>
      <c r="R260" s="100"/>
      <c r="S260" s="100"/>
      <c r="T260" s="100"/>
      <c r="U260" s="100"/>
      <c r="V260" s="100"/>
      <c r="W260" s="100"/>
      <c r="X260" s="100"/>
      <c r="Y260" s="100"/>
    </row>
    <row r="261" spans="1:25" s="182" customFormat="1" ht="48" customHeight="1" x14ac:dyDescent="0.2">
      <c r="A261" s="178" t="s">
        <v>116</v>
      </c>
      <c r="B261" s="179"/>
      <c r="C261" s="179"/>
      <c r="D261" s="180" t="s">
        <v>334</v>
      </c>
      <c r="E261" s="181">
        <f>E262</f>
        <v>22000</v>
      </c>
      <c r="F261" s="181">
        <f t="shared" ref="F261:G262" si="607">F262</f>
        <v>22000</v>
      </c>
      <c r="G261" s="181">
        <f t="shared" si="607"/>
        <v>22000</v>
      </c>
      <c r="H261" s="181">
        <f t="shared" ref="H261:S262" si="608">H262</f>
        <v>0</v>
      </c>
      <c r="I261" s="181">
        <f t="shared" si="608"/>
        <v>0</v>
      </c>
      <c r="J261" s="181">
        <f t="shared" si="608"/>
        <v>0</v>
      </c>
      <c r="K261" s="181">
        <f t="shared" si="608"/>
        <v>22000</v>
      </c>
      <c r="L261" s="181">
        <f t="shared" si="608"/>
        <v>22000</v>
      </c>
      <c r="M261" s="181">
        <f t="shared" si="608"/>
        <v>22000</v>
      </c>
      <c r="N261" s="181">
        <f t="shared" si="608"/>
        <v>0</v>
      </c>
      <c r="O261" s="181">
        <f t="shared" si="608"/>
        <v>0</v>
      </c>
      <c r="P261" s="181">
        <f t="shared" si="608"/>
        <v>0</v>
      </c>
      <c r="Q261" s="181">
        <f t="shared" si="608"/>
        <v>0</v>
      </c>
      <c r="R261" s="181">
        <f t="shared" si="608"/>
        <v>0</v>
      </c>
      <c r="S261" s="181">
        <f t="shared" si="608"/>
        <v>0</v>
      </c>
      <c r="T261" s="181">
        <f t="shared" ref="T261:V262" si="609">T262</f>
        <v>0</v>
      </c>
      <c r="U261" s="181">
        <f t="shared" si="609"/>
        <v>0</v>
      </c>
      <c r="V261" s="181">
        <f t="shared" si="609"/>
        <v>0</v>
      </c>
      <c r="W261" s="181">
        <f t="shared" ref="W261:Y262" si="610">W262</f>
        <v>0</v>
      </c>
      <c r="X261" s="181">
        <f t="shared" si="610"/>
        <v>0</v>
      </c>
      <c r="Y261" s="181">
        <f t="shared" si="610"/>
        <v>0</v>
      </c>
    </row>
    <row r="262" spans="1:25" s="182" customFormat="1" ht="43.5" customHeight="1" x14ac:dyDescent="0.2">
      <c r="A262" s="183" t="s">
        <v>166</v>
      </c>
      <c r="B262" s="179"/>
      <c r="C262" s="179"/>
      <c r="D262" s="180" t="s">
        <v>335</v>
      </c>
      <c r="E262" s="181">
        <f>E263</f>
        <v>22000</v>
      </c>
      <c r="F262" s="181">
        <f t="shared" si="607"/>
        <v>22000</v>
      </c>
      <c r="G262" s="181">
        <f t="shared" si="607"/>
        <v>22000</v>
      </c>
      <c r="H262" s="181">
        <f t="shared" si="608"/>
        <v>0</v>
      </c>
      <c r="I262" s="181">
        <f t="shared" si="608"/>
        <v>0</v>
      </c>
      <c r="J262" s="181">
        <f t="shared" si="608"/>
        <v>0</v>
      </c>
      <c r="K262" s="181">
        <f t="shared" si="608"/>
        <v>22000</v>
      </c>
      <c r="L262" s="181">
        <f t="shared" si="608"/>
        <v>22000</v>
      </c>
      <c r="M262" s="181">
        <f t="shared" si="608"/>
        <v>22000</v>
      </c>
      <c r="N262" s="181">
        <f t="shared" si="608"/>
        <v>0</v>
      </c>
      <c r="O262" s="181">
        <f t="shared" si="608"/>
        <v>0</v>
      </c>
      <c r="P262" s="181">
        <f t="shared" si="608"/>
        <v>0</v>
      </c>
      <c r="Q262" s="181">
        <f t="shared" si="608"/>
        <v>0</v>
      </c>
      <c r="R262" s="181">
        <f t="shared" si="608"/>
        <v>0</v>
      </c>
      <c r="S262" s="181">
        <f t="shared" si="608"/>
        <v>0</v>
      </c>
      <c r="T262" s="181">
        <f t="shared" si="609"/>
        <v>0</v>
      </c>
      <c r="U262" s="181">
        <f t="shared" si="609"/>
        <v>0</v>
      </c>
      <c r="V262" s="181">
        <f t="shared" si="609"/>
        <v>0</v>
      </c>
      <c r="W262" s="181">
        <f t="shared" si="610"/>
        <v>0</v>
      </c>
      <c r="X262" s="181">
        <f t="shared" si="610"/>
        <v>0</v>
      </c>
      <c r="Y262" s="181">
        <f t="shared" si="610"/>
        <v>0</v>
      </c>
    </row>
    <row r="263" spans="1:25" s="182" customFormat="1" ht="41.25" customHeight="1" x14ac:dyDescent="0.2">
      <c r="A263" s="183" t="s">
        <v>168</v>
      </c>
      <c r="B263" s="179"/>
      <c r="C263" s="179"/>
      <c r="D263" s="180" t="s">
        <v>336</v>
      </c>
      <c r="E263" s="181">
        <f>E264+E266+E268+E270</f>
        <v>22000</v>
      </c>
      <c r="F263" s="181">
        <f t="shared" ref="F263:Y263" si="611">F264+F266+F268+F270</f>
        <v>22000</v>
      </c>
      <c r="G263" s="181">
        <f t="shared" si="611"/>
        <v>22000</v>
      </c>
      <c r="H263" s="181">
        <f t="shared" si="611"/>
        <v>0</v>
      </c>
      <c r="I263" s="181">
        <f t="shared" si="611"/>
        <v>0</v>
      </c>
      <c r="J263" s="181">
        <f t="shared" si="611"/>
        <v>0</v>
      </c>
      <c r="K263" s="181">
        <f t="shared" si="611"/>
        <v>22000</v>
      </c>
      <c r="L263" s="181">
        <f t="shared" si="611"/>
        <v>22000</v>
      </c>
      <c r="M263" s="181">
        <f t="shared" si="611"/>
        <v>22000</v>
      </c>
      <c r="N263" s="181">
        <f t="shared" si="611"/>
        <v>0</v>
      </c>
      <c r="O263" s="181">
        <f t="shared" si="611"/>
        <v>0</v>
      </c>
      <c r="P263" s="181">
        <f t="shared" si="611"/>
        <v>0</v>
      </c>
      <c r="Q263" s="181">
        <f t="shared" si="611"/>
        <v>0</v>
      </c>
      <c r="R263" s="181">
        <f t="shared" si="611"/>
        <v>0</v>
      </c>
      <c r="S263" s="181">
        <f t="shared" si="611"/>
        <v>0</v>
      </c>
      <c r="T263" s="181">
        <f t="shared" si="611"/>
        <v>0</v>
      </c>
      <c r="U263" s="181">
        <f t="shared" si="611"/>
        <v>0</v>
      </c>
      <c r="V263" s="181">
        <f t="shared" si="611"/>
        <v>0</v>
      </c>
      <c r="W263" s="181">
        <f t="shared" si="611"/>
        <v>0</v>
      </c>
      <c r="X263" s="181">
        <f t="shared" si="611"/>
        <v>0</v>
      </c>
      <c r="Y263" s="181">
        <f t="shared" si="611"/>
        <v>0</v>
      </c>
    </row>
    <row r="264" spans="1:25" s="244" customFormat="1" ht="15" customHeight="1" x14ac:dyDescent="0.2">
      <c r="A264" s="238" t="s">
        <v>110</v>
      </c>
      <c r="B264" s="229"/>
      <c r="C264" s="229" t="s">
        <v>242</v>
      </c>
      <c r="D264" s="242"/>
      <c r="E264" s="243">
        <f>E265</f>
        <v>0</v>
      </c>
      <c r="F264" s="243">
        <f t="shared" ref="F264:Y264" si="612">F265</f>
        <v>0</v>
      </c>
      <c r="G264" s="243">
        <f t="shared" si="612"/>
        <v>0</v>
      </c>
      <c r="H264" s="243">
        <f t="shared" si="612"/>
        <v>0</v>
      </c>
      <c r="I264" s="243">
        <f t="shared" si="612"/>
        <v>0</v>
      </c>
      <c r="J264" s="243">
        <f t="shared" si="612"/>
        <v>0</v>
      </c>
      <c r="K264" s="243">
        <f t="shared" si="612"/>
        <v>0</v>
      </c>
      <c r="L264" s="243">
        <f t="shared" si="612"/>
        <v>0</v>
      </c>
      <c r="M264" s="243">
        <f t="shared" si="612"/>
        <v>0</v>
      </c>
      <c r="N264" s="243">
        <f t="shared" si="612"/>
        <v>0</v>
      </c>
      <c r="O264" s="243">
        <f t="shared" si="612"/>
        <v>0</v>
      </c>
      <c r="P264" s="243">
        <f t="shared" si="612"/>
        <v>0</v>
      </c>
      <c r="Q264" s="243">
        <f t="shared" si="612"/>
        <v>0</v>
      </c>
      <c r="R264" s="243">
        <f t="shared" si="612"/>
        <v>0</v>
      </c>
      <c r="S264" s="243">
        <f t="shared" si="612"/>
        <v>0</v>
      </c>
      <c r="T264" s="243">
        <f t="shared" si="612"/>
        <v>0</v>
      </c>
      <c r="U264" s="243">
        <f t="shared" si="612"/>
        <v>0</v>
      </c>
      <c r="V264" s="243">
        <f t="shared" si="612"/>
        <v>0</v>
      </c>
      <c r="W264" s="243">
        <f t="shared" si="612"/>
        <v>0</v>
      </c>
      <c r="X264" s="243">
        <f t="shared" si="612"/>
        <v>0</v>
      </c>
      <c r="Y264" s="243">
        <f t="shared" si="612"/>
        <v>0</v>
      </c>
    </row>
    <row r="265" spans="1:25" s="182" customFormat="1" ht="15" customHeight="1" x14ac:dyDescent="0.2">
      <c r="A265" s="152" t="s">
        <v>251</v>
      </c>
      <c r="B265" s="134"/>
      <c r="C265" s="134" t="s">
        <v>252</v>
      </c>
      <c r="D265" s="114"/>
      <c r="E265" s="214">
        <f>H265+K265+N265+Q265+T265</f>
        <v>0</v>
      </c>
      <c r="F265" s="214">
        <f>I265+L265+O265+R265+U265</f>
        <v>0</v>
      </c>
      <c r="G265" s="214">
        <f>J265+M265+P265+S265+V265</f>
        <v>0</v>
      </c>
      <c r="H265" s="100"/>
      <c r="I265" s="100"/>
      <c r="J265" s="100"/>
      <c r="K265" s="100"/>
      <c r="L265" s="100"/>
      <c r="M265" s="100"/>
      <c r="N265" s="100"/>
      <c r="O265" s="100"/>
      <c r="P265" s="100"/>
      <c r="Q265" s="100"/>
      <c r="R265" s="100"/>
      <c r="S265" s="100"/>
      <c r="T265" s="100"/>
      <c r="U265" s="100"/>
      <c r="V265" s="100"/>
      <c r="W265" s="100"/>
      <c r="X265" s="100"/>
      <c r="Y265" s="100"/>
    </row>
    <row r="266" spans="1:25" s="244" customFormat="1" ht="15" customHeight="1" x14ac:dyDescent="0.2">
      <c r="A266" s="238" t="s">
        <v>111</v>
      </c>
      <c r="B266" s="229"/>
      <c r="C266" s="229" t="s">
        <v>253</v>
      </c>
      <c r="D266" s="242"/>
      <c r="E266" s="243">
        <f>E267</f>
        <v>22000</v>
      </c>
      <c r="F266" s="243">
        <f t="shared" ref="F266:Y266" si="613">F267</f>
        <v>22000</v>
      </c>
      <c r="G266" s="243">
        <f t="shared" si="613"/>
        <v>22000</v>
      </c>
      <c r="H266" s="243">
        <f t="shared" si="613"/>
        <v>0</v>
      </c>
      <c r="I266" s="243">
        <f t="shared" si="613"/>
        <v>0</v>
      </c>
      <c r="J266" s="243">
        <f t="shared" si="613"/>
        <v>0</v>
      </c>
      <c r="K266" s="243">
        <f t="shared" si="613"/>
        <v>22000</v>
      </c>
      <c r="L266" s="243">
        <f t="shared" si="613"/>
        <v>22000</v>
      </c>
      <c r="M266" s="243">
        <f t="shared" si="613"/>
        <v>22000</v>
      </c>
      <c r="N266" s="243">
        <f t="shared" si="613"/>
        <v>0</v>
      </c>
      <c r="O266" s="243">
        <f t="shared" si="613"/>
        <v>0</v>
      </c>
      <c r="P266" s="243">
        <f t="shared" si="613"/>
        <v>0</v>
      </c>
      <c r="Q266" s="243">
        <f t="shared" si="613"/>
        <v>0</v>
      </c>
      <c r="R266" s="243">
        <f t="shared" si="613"/>
        <v>0</v>
      </c>
      <c r="S266" s="243">
        <f t="shared" si="613"/>
        <v>0</v>
      </c>
      <c r="T266" s="243">
        <f t="shared" si="613"/>
        <v>0</v>
      </c>
      <c r="U266" s="243">
        <f t="shared" si="613"/>
        <v>0</v>
      </c>
      <c r="V266" s="243">
        <f t="shared" si="613"/>
        <v>0</v>
      </c>
      <c r="W266" s="243">
        <f t="shared" si="613"/>
        <v>0</v>
      </c>
      <c r="X266" s="243">
        <f t="shared" si="613"/>
        <v>0</v>
      </c>
      <c r="Y266" s="243">
        <f t="shared" si="613"/>
        <v>0</v>
      </c>
    </row>
    <row r="267" spans="1:25" s="182" customFormat="1" ht="15" customHeight="1" x14ac:dyDescent="0.2">
      <c r="A267" s="152" t="s">
        <v>251</v>
      </c>
      <c r="B267" s="152"/>
      <c r="C267" s="134" t="s">
        <v>264</v>
      </c>
      <c r="D267" s="114"/>
      <c r="E267" s="214">
        <f>H267+K267+N267+Q267+T267</f>
        <v>22000</v>
      </c>
      <c r="F267" s="214">
        <f>I267+L267+O267+R267+U267</f>
        <v>22000</v>
      </c>
      <c r="G267" s="214">
        <f>J267+M267+P267+S267+V267</f>
        <v>22000</v>
      </c>
      <c r="H267" s="100"/>
      <c r="I267" s="100"/>
      <c r="J267" s="100"/>
      <c r="K267" s="100">
        <v>22000</v>
      </c>
      <c r="L267" s="100">
        <v>22000</v>
      </c>
      <c r="M267" s="100">
        <v>22000</v>
      </c>
      <c r="N267" s="100"/>
      <c r="O267" s="100"/>
      <c r="P267" s="100"/>
      <c r="Q267" s="100"/>
      <c r="R267" s="100"/>
      <c r="S267" s="100"/>
      <c r="T267" s="100"/>
      <c r="U267" s="100"/>
      <c r="V267" s="100"/>
      <c r="W267" s="100"/>
      <c r="X267" s="100"/>
      <c r="Y267" s="100"/>
    </row>
    <row r="268" spans="1:25" s="244" customFormat="1" ht="15" customHeight="1" x14ac:dyDescent="0.2">
      <c r="A268" s="230" t="s">
        <v>112</v>
      </c>
      <c r="B268" s="229"/>
      <c r="C268" s="229" t="s">
        <v>267</v>
      </c>
      <c r="D268" s="242"/>
      <c r="E268" s="243">
        <f>E269</f>
        <v>0</v>
      </c>
      <c r="F268" s="243">
        <f t="shared" ref="F268:Y268" si="614">F269</f>
        <v>0</v>
      </c>
      <c r="G268" s="243">
        <f t="shared" si="614"/>
        <v>0</v>
      </c>
      <c r="H268" s="243">
        <f t="shared" si="614"/>
        <v>0</v>
      </c>
      <c r="I268" s="243">
        <f t="shared" si="614"/>
        <v>0</v>
      </c>
      <c r="J268" s="243">
        <f t="shared" si="614"/>
        <v>0</v>
      </c>
      <c r="K268" s="243">
        <f t="shared" si="614"/>
        <v>0</v>
      </c>
      <c r="L268" s="243">
        <f t="shared" si="614"/>
        <v>0</v>
      </c>
      <c r="M268" s="243">
        <f t="shared" si="614"/>
        <v>0</v>
      </c>
      <c r="N268" s="243">
        <f t="shared" si="614"/>
        <v>0</v>
      </c>
      <c r="O268" s="243">
        <f t="shared" si="614"/>
        <v>0</v>
      </c>
      <c r="P268" s="243">
        <f t="shared" si="614"/>
        <v>0</v>
      </c>
      <c r="Q268" s="243">
        <f t="shared" si="614"/>
        <v>0</v>
      </c>
      <c r="R268" s="243">
        <f t="shared" si="614"/>
        <v>0</v>
      </c>
      <c r="S268" s="243">
        <f t="shared" si="614"/>
        <v>0</v>
      </c>
      <c r="T268" s="243">
        <f t="shared" si="614"/>
        <v>0</v>
      </c>
      <c r="U268" s="243">
        <f t="shared" si="614"/>
        <v>0</v>
      </c>
      <c r="V268" s="243">
        <f t="shared" si="614"/>
        <v>0</v>
      </c>
      <c r="W268" s="243">
        <f t="shared" si="614"/>
        <v>0</v>
      </c>
      <c r="X268" s="243">
        <f t="shared" si="614"/>
        <v>0</v>
      </c>
      <c r="Y268" s="243">
        <f t="shared" si="614"/>
        <v>0</v>
      </c>
    </row>
    <row r="269" spans="1:25" s="182" customFormat="1" ht="15" customHeight="1" x14ac:dyDescent="0.2">
      <c r="A269" s="152" t="s">
        <v>251</v>
      </c>
      <c r="B269" s="134"/>
      <c r="C269" s="134" t="s">
        <v>276</v>
      </c>
      <c r="D269" s="114"/>
      <c r="E269" s="214">
        <f>H269+K269+N269+Q269+T269</f>
        <v>0</v>
      </c>
      <c r="F269" s="214">
        <f>I269+L269+O269+R269+U269</f>
        <v>0</v>
      </c>
      <c r="G269" s="214">
        <f>J269+M269+P269+S269+V269</f>
        <v>0</v>
      </c>
      <c r="H269" s="100"/>
      <c r="I269" s="100"/>
      <c r="J269" s="100"/>
      <c r="K269" s="100"/>
      <c r="L269" s="100"/>
      <c r="M269" s="100"/>
      <c r="N269" s="100"/>
      <c r="O269" s="100"/>
      <c r="P269" s="100"/>
      <c r="Q269" s="100"/>
      <c r="R269" s="100"/>
      <c r="S269" s="100"/>
      <c r="T269" s="100"/>
      <c r="U269" s="100"/>
      <c r="V269" s="100"/>
      <c r="W269" s="100"/>
      <c r="X269" s="100"/>
      <c r="Y269" s="100"/>
    </row>
    <row r="270" spans="1:25" s="244" customFormat="1" ht="15" customHeight="1" x14ac:dyDescent="0.2">
      <c r="A270" s="230" t="s">
        <v>113</v>
      </c>
      <c r="B270" s="229"/>
      <c r="C270" s="229" t="s">
        <v>279</v>
      </c>
      <c r="D270" s="242"/>
      <c r="E270" s="243">
        <f>E271</f>
        <v>0</v>
      </c>
      <c r="F270" s="243">
        <f t="shared" ref="F270:Y270" si="615">F271</f>
        <v>0</v>
      </c>
      <c r="G270" s="243">
        <f t="shared" si="615"/>
        <v>0</v>
      </c>
      <c r="H270" s="243">
        <f t="shared" si="615"/>
        <v>0</v>
      </c>
      <c r="I270" s="243">
        <f t="shared" si="615"/>
        <v>0</v>
      </c>
      <c r="J270" s="243">
        <f t="shared" si="615"/>
        <v>0</v>
      </c>
      <c r="K270" s="243">
        <f t="shared" si="615"/>
        <v>0</v>
      </c>
      <c r="L270" s="243">
        <f t="shared" si="615"/>
        <v>0</v>
      </c>
      <c r="M270" s="243">
        <f t="shared" si="615"/>
        <v>0</v>
      </c>
      <c r="N270" s="243">
        <f t="shared" si="615"/>
        <v>0</v>
      </c>
      <c r="O270" s="243">
        <f t="shared" si="615"/>
        <v>0</v>
      </c>
      <c r="P270" s="243">
        <f t="shared" si="615"/>
        <v>0</v>
      </c>
      <c r="Q270" s="243">
        <f t="shared" si="615"/>
        <v>0</v>
      </c>
      <c r="R270" s="243">
        <f t="shared" si="615"/>
        <v>0</v>
      </c>
      <c r="S270" s="243">
        <f t="shared" si="615"/>
        <v>0</v>
      </c>
      <c r="T270" s="243">
        <f t="shared" si="615"/>
        <v>0</v>
      </c>
      <c r="U270" s="243">
        <f t="shared" si="615"/>
        <v>0</v>
      </c>
      <c r="V270" s="243">
        <f t="shared" si="615"/>
        <v>0</v>
      </c>
      <c r="W270" s="243">
        <f t="shared" si="615"/>
        <v>0</v>
      </c>
      <c r="X270" s="243">
        <f t="shared" si="615"/>
        <v>0</v>
      </c>
      <c r="Y270" s="243">
        <f t="shared" si="615"/>
        <v>0</v>
      </c>
    </row>
    <row r="271" spans="1:25" s="182" customFormat="1" ht="15" customHeight="1" x14ac:dyDescent="0.2">
      <c r="A271" s="239" t="s">
        <v>251</v>
      </c>
      <c r="B271" s="134"/>
      <c r="C271" s="134" t="s">
        <v>290</v>
      </c>
      <c r="D271" s="114"/>
      <c r="E271" s="214">
        <f>H271+K271+N271+Q271+T271</f>
        <v>0</v>
      </c>
      <c r="F271" s="214">
        <f>I271+L271+O271+R271+U271</f>
        <v>0</v>
      </c>
      <c r="G271" s="214">
        <f>J271+M271+P271+S271+V271</f>
        <v>0</v>
      </c>
      <c r="H271" s="100"/>
      <c r="I271" s="100"/>
      <c r="J271" s="100"/>
      <c r="K271" s="100"/>
      <c r="L271" s="100"/>
      <c r="M271" s="100"/>
      <c r="N271" s="100"/>
      <c r="O271" s="100"/>
      <c r="P271" s="100"/>
      <c r="Q271" s="100"/>
      <c r="R271" s="100"/>
      <c r="S271" s="100"/>
      <c r="T271" s="100"/>
      <c r="U271" s="100"/>
      <c r="V271" s="100"/>
      <c r="W271" s="100"/>
      <c r="X271" s="100"/>
      <c r="Y271" s="100"/>
    </row>
    <row r="272" spans="1:25" s="36" customFormat="1" ht="25.5" hidden="1" customHeight="1" x14ac:dyDescent="0.2">
      <c r="A272" s="98" t="s">
        <v>179</v>
      </c>
      <c r="B272" s="97"/>
      <c r="C272" s="97"/>
      <c r="D272" s="120" t="s">
        <v>123</v>
      </c>
      <c r="E272" s="121">
        <f>J272+M272+P272+S272+V272</f>
        <v>0</v>
      </c>
      <c r="F272" s="121">
        <f t="shared" ref="F272:G272" si="616">K272+N272+Q272+T272+W272</f>
        <v>0</v>
      </c>
      <c r="G272" s="121">
        <f t="shared" si="616"/>
        <v>0</v>
      </c>
      <c r="H272" s="121">
        <f>H273+H277</f>
        <v>0</v>
      </c>
      <c r="I272" s="121">
        <f>I273+I277</f>
        <v>0</v>
      </c>
      <c r="J272" s="121">
        <f>J273+J277</f>
        <v>0</v>
      </c>
      <c r="K272" s="121">
        <f t="shared" ref="K272:Y272" si="617">K273+K277</f>
        <v>0</v>
      </c>
      <c r="L272" s="121">
        <f t="shared" si="617"/>
        <v>0</v>
      </c>
      <c r="M272" s="121">
        <f t="shared" si="617"/>
        <v>0</v>
      </c>
      <c r="N272" s="121">
        <f t="shared" si="617"/>
        <v>0</v>
      </c>
      <c r="O272" s="121">
        <f t="shared" si="617"/>
        <v>0</v>
      </c>
      <c r="P272" s="121">
        <f t="shared" si="617"/>
        <v>0</v>
      </c>
      <c r="Q272" s="121">
        <f t="shared" si="617"/>
        <v>0</v>
      </c>
      <c r="R272" s="121">
        <f t="shared" si="617"/>
        <v>0</v>
      </c>
      <c r="S272" s="121">
        <f t="shared" si="617"/>
        <v>0</v>
      </c>
      <c r="T272" s="121">
        <f t="shared" si="617"/>
        <v>0</v>
      </c>
      <c r="U272" s="121">
        <f t="shared" si="617"/>
        <v>0</v>
      </c>
      <c r="V272" s="121">
        <f t="shared" si="617"/>
        <v>0</v>
      </c>
      <c r="W272" s="121">
        <f t="shared" si="617"/>
        <v>0</v>
      </c>
      <c r="X272" s="121">
        <f t="shared" si="617"/>
        <v>0</v>
      </c>
      <c r="Y272" s="121">
        <f t="shared" si="617"/>
        <v>0</v>
      </c>
    </row>
    <row r="273" spans="1:25" s="36" customFormat="1" ht="93.75" hidden="1" customHeight="1" x14ac:dyDescent="0.2">
      <c r="A273" s="54" t="s">
        <v>117</v>
      </c>
      <c r="B273" s="51"/>
      <c r="C273" s="51"/>
      <c r="D273" s="111" t="s">
        <v>122</v>
      </c>
      <c r="E273" s="116">
        <f>E274</f>
        <v>0</v>
      </c>
      <c r="F273" s="116">
        <f t="shared" ref="F273:G275" si="618">F274</f>
        <v>0</v>
      </c>
      <c r="G273" s="116">
        <f t="shared" si="618"/>
        <v>0</v>
      </c>
      <c r="H273" s="116">
        <f t="shared" ref="H273:W275" si="619">H274</f>
        <v>0</v>
      </c>
      <c r="I273" s="116">
        <f t="shared" si="619"/>
        <v>0</v>
      </c>
      <c r="J273" s="116">
        <f t="shared" si="619"/>
        <v>0</v>
      </c>
      <c r="K273" s="116">
        <f t="shared" si="619"/>
        <v>0</v>
      </c>
      <c r="L273" s="116">
        <f t="shared" si="619"/>
        <v>0</v>
      </c>
      <c r="M273" s="116">
        <f t="shared" si="619"/>
        <v>0</v>
      </c>
      <c r="N273" s="116">
        <f t="shared" si="619"/>
        <v>0</v>
      </c>
      <c r="O273" s="116">
        <f t="shared" si="619"/>
        <v>0</v>
      </c>
      <c r="P273" s="116">
        <f t="shared" si="619"/>
        <v>0</v>
      </c>
      <c r="Q273" s="116">
        <f t="shared" si="619"/>
        <v>0</v>
      </c>
      <c r="R273" s="116">
        <f t="shared" si="619"/>
        <v>0</v>
      </c>
      <c r="S273" s="116">
        <f t="shared" si="619"/>
        <v>0</v>
      </c>
      <c r="T273" s="116">
        <f t="shared" si="619"/>
        <v>0</v>
      </c>
      <c r="U273" s="116">
        <f t="shared" si="619"/>
        <v>0</v>
      </c>
      <c r="V273" s="116">
        <f t="shared" si="619"/>
        <v>0</v>
      </c>
      <c r="W273" s="116">
        <f t="shared" si="619"/>
        <v>0</v>
      </c>
      <c r="X273" s="116">
        <f t="shared" ref="X273:Y275" si="620">X274</f>
        <v>0</v>
      </c>
      <c r="Y273" s="116">
        <f t="shared" si="620"/>
        <v>0</v>
      </c>
    </row>
    <row r="274" spans="1:25" s="36" customFormat="1" ht="39" hidden="1" customHeight="1" x14ac:dyDescent="0.2">
      <c r="A274" s="55" t="s">
        <v>166</v>
      </c>
      <c r="B274" s="51"/>
      <c r="C274" s="51"/>
      <c r="D274" s="111" t="s">
        <v>169</v>
      </c>
      <c r="E274" s="116">
        <f>E275</f>
        <v>0</v>
      </c>
      <c r="F274" s="116">
        <f t="shared" si="618"/>
        <v>0</v>
      </c>
      <c r="G274" s="116">
        <f t="shared" si="618"/>
        <v>0</v>
      </c>
      <c r="H274" s="116">
        <f t="shared" si="619"/>
        <v>0</v>
      </c>
      <c r="I274" s="116">
        <f t="shared" si="619"/>
        <v>0</v>
      </c>
      <c r="J274" s="116">
        <f t="shared" si="619"/>
        <v>0</v>
      </c>
      <c r="K274" s="116">
        <f t="shared" si="619"/>
        <v>0</v>
      </c>
      <c r="L274" s="116">
        <f t="shared" si="619"/>
        <v>0</v>
      </c>
      <c r="M274" s="116">
        <f t="shared" si="619"/>
        <v>0</v>
      </c>
      <c r="N274" s="116">
        <f t="shared" si="619"/>
        <v>0</v>
      </c>
      <c r="O274" s="116">
        <f t="shared" si="619"/>
        <v>0</v>
      </c>
      <c r="P274" s="116">
        <f t="shared" si="619"/>
        <v>0</v>
      </c>
      <c r="Q274" s="116">
        <f t="shared" si="619"/>
        <v>0</v>
      </c>
      <c r="R274" s="116">
        <f t="shared" si="619"/>
        <v>0</v>
      </c>
      <c r="S274" s="116">
        <f t="shared" si="619"/>
        <v>0</v>
      </c>
      <c r="T274" s="116">
        <f t="shared" si="619"/>
        <v>0</v>
      </c>
      <c r="U274" s="116">
        <f t="shared" si="619"/>
        <v>0</v>
      </c>
      <c r="V274" s="116">
        <f t="shared" si="619"/>
        <v>0</v>
      </c>
      <c r="W274" s="116">
        <f t="shared" si="619"/>
        <v>0</v>
      </c>
      <c r="X274" s="116">
        <f t="shared" si="620"/>
        <v>0</v>
      </c>
      <c r="Y274" s="116">
        <f t="shared" si="620"/>
        <v>0</v>
      </c>
    </row>
    <row r="275" spans="1:25" s="36" customFormat="1" ht="36" hidden="1" customHeight="1" x14ac:dyDescent="0.2">
      <c r="A275" s="55" t="s">
        <v>168</v>
      </c>
      <c r="B275" s="51"/>
      <c r="C275" s="51"/>
      <c r="D275" s="111" t="s">
        <v>154</v>
      </c>
      <c r="E275" s="116">
        <f>E276</f>
        <v>0</v>
      </c>
      <c r="F275" s="116">
        <f t="shared" si="618"/>
        <v>0</v>
      </c>
      <c r="G275" s="116">
        <f t="shared" si="618"/>
        <v>0</v>
      </c>
      <c r="H275" s="116">
        <f t="shared" si="619"/>
        <v>0</v>
      </c>
      <c r="I275" s="116">
        <f t="shared" si="619"/>
        <v>0</v>
      </c>
      <c r="J275" s="116">
        <f t="shared" si="619"/>
        <v>0</v>
      </c>
      <c r="K275" s="116">
        <f t="shared" si="619"/>
        <v>0</v>
      </c>
      <c r="L275" s="116">
        <f t="shared" si="619"/>
        <v>0</v>
      </c>
      <c r="M275" s="116">
        <f t="shared" si="619"/>
        <v>0</v>
      </c>
      <c r="N275" s="116">
        <f t="shared" si="619"/>
        <v>0</v>
      </c>
      <c r="O275" s="116">
        <f t="shared" si="619"/>
        <v>0</v>
      </c>
      <c r="P275" s="116">
        <f t="shared" si="619"/>
        <v>0</v>
      </c>
      <c r="Q275" s="116">
        <f t="shared" si="619"/>
        <v>0</v>
      </c>
      <c r="R275" s="116">
        <f t="shared" si="619"/>
        <v>0</v>
      </c>
      <c r="S275" s="116">
        <f t="shared" si="619"/>
        <v>0</v>
      </c>
      <c r="T275" s="116">
        <f t="shared" si="619"/>
        <v>0</v>
      </c>
      <c r="U275" s="116">
        <f t="shared" si="619"/>
        <v>0</v>
      </c>
      <c r="V275" s="116">
        <f t="shared" si="619"/>
        <v>0</v>
      </c>
      <c r="W275" s="116">
        <f t="shared" si="619"/>
        <v>0</v>
      </c>
      <c r="X275" s="116">
        <f t="shared" si="620"/>
        <v>0</v>
      </c>
      <c r="Y275" s="116">
        <f t="shared" si="620"/>
        <v>0</v>
      </c>
    </row>
    <row r="276" spans="1:25" s="36" customFormat="1" ht="15" hidden="1" customHeight="1" x14ac:dyDescent="0.2">
      <c r="A276" s="48" t="s">
        <v>112</v>
      </c>
      <c r="B276" s="45"/>
      <c r="C276" s="45">
        <v>310</v>
      </c>
      <c r="D276" s="114"/>
      <c r="E276" s="214">
        <f>H276+K276+N276+Q276+T276</f>
        <v>0</v>
      </c>
      <c r="F276" s="214">
        <f>I276+L276+O276+R276+U276</f>
        <v>0</v>
      </c>
      <c r="G276" s="214">
        <f>J276+M276+P276+S276+V276</f>
        <v>0</v>
      </c>
      <c r="H276" s="100"/>
      <c r="I276" s="100"/>
      <c r="J276" s="100"/>
      <c r="K276" s="100"/>
      <c r="L276" s="100"/>
      <c r="M276" s="100"/>
      <c r="N276" s="100"/>
      <c r="O276" s="100"/>
      <c r="P276" s="100"/>
      <c r="Q276" s="100"/>
      <c r="R276" s="100"/>
      <c r="S276" s="100"/>
      <c r="T276" s="100"/>
      <c r="U276" s="100"/>
      <c r="V276" s="100"/>
      <c r="W276" s="100"/>
      <c r="X276" s="100"/>
      <c r="Y276" s="100"/>
    </row>
    <row r="277" spans="1:25" s="36" customFormat="1" ht="79.5" hidden="1" customHeight="1" x14ac:dyDescent="0.2">
      <c r="A277" s="54" t="s">
        <v>118</v>
      </c>
      <c r="B277" s="51"/>
      <c r="C277" s="51"/>
      <c r="D277" s="111" t="s">
        <v>121</v>
      </c>
      <c r="E277" s="116">
        <f>E278</f>
        <v>0</v>
      </c>
      <c r="F277" s="116">
        <f t="shared" ref="F277:G279" si="621">F278</f>
        <v>0</v>
      </c>
      <c r="G277" s="116">
        <f t="shared" si="621"/>
        <v>0</v>
      </c>
      <c r="H277" s="116">
        <f t="shared" ref="H277:W279" si="622">H278</f>
        <v>0</v>
      </c>
      <c r="I277" s="116">
        <f t="shared" si="622"/>
        <v>0</v>
      </c>
      <c r="J277" s="116">
        <f t="shared" si="622"/>
        <v>0</v>
      </c>
      <c r="K277" s="116">
        <f t="shared" si="622"/>
        <v>0</v>
      </c>
      <c r="L277" s="116">
        <f t="shared" si="622"/>
        <v>0</v>
      </c>
      <c r="M277" s="116">
        <f t="shared" si="622"/>
        <v>0</v>
      </c>
      <c r="N277" s="116">
        <f t="shared" si="622"/>
        <v>0</v>
      </c>
      <c r="O277" s="116">
        <f t="shared" si="622"/>
        <v>0</v>
      </c>
      <c r="P277" s="116">
        <f t="shared" si="622"/>
        <v>0</v>
      </c>
      <c r="Q277" s="116">
        <f t="shared" si="622"/>
        <v>0</v>
      </c>
      <c r="R277" s="116">
        <f t="shared" si="622"/>
        <v>0</v>
      </c>
      <c r="S277" s="116">
        <f t="shared" si="622"/>
        <v>0</v>
      </c>
      <c r="T277" s="116">
        <f t="shared" si="622"/>
        <v>0</v>
      </c>
      <c r="U277" s="116">
        <f t="shared" si="622"/>
        <v>0</v>
      </c>
      <c r="V277" s="116">
        <f t="shared" si="622"/>
        <v>0</v>
      </c>
      <c r="W277" s="116">
        <f t="shared" si="622"/>
        <v>0</v>
      </c>
      <c r="X277" s="116">
        <f t="shared" ref="X277:Y279" si="623">X278</f>
        <v>0</v>
      </c>
      <c r="Y277" s="116">
        <f t="shared" si="623"/>
        <v>0</v>
      </c>
    </row>
    <row r="278" spans="1:25" s="36" customFormat="1" ht="44.25" hidden="1" customHeight="1" x14ac:dyDescent="0.2">
      <c r="A278" s="55" t="s">
        <v>166</v>
      </c>
      <c r="B278" s="51"/>
      <c r="C278" s="51"/>
      <c r="D278" s="111" t="s">
        <v>170</v>
      </c>
      <c r="E278" s="116">
        <f>E279</f>
        <v>0</v>
      </c>
      <c r="F278" s="116">
        <f t="shared" si="621"/>
        <v>0</v>
      </c>
      <c r="G278" s="116">
        <f t="shared" si="621"/>
        <v>0</v>
      </c>
      <c r="H278" s="116">
        <f t="shared" si="622"/>
        <v>0</v>
      </c>
      <c r="I278" s="116">
        <f t="shared" si="622"/>
        <v>0</v>
      </c>
      <c r="J278" s="116">
        <f t="shared" si="622"/>
        <v>0</v>
      </c>
      <c r="K278" s="116">
        <f t="shared" si="622"/>
        <v>0</v>
      </c>
      <c r="L278" s="116">
        <f t="shared" si="622"/>
        <v>0</v>
      </c>
      <c r="M278" s="116">
        <f t="shared" si="622"/>
        <v>0</v>
      </c>
      <c r="N278" s="116">
        <f t="shared" si="622"/>
        <v>0</v>
      </c>
      <c r="O278" s="116">
        <f t="shared" si="622"/>
        <v>0</v>
      </c>
      <c r="P278" s="116">
        <f t="shared" si="622"/>
        <v>0</v>
      </c>
      <c r="Q278" s="116">
        <f t="shared" si="622"/>
        <v>0</v>
      </c>
      <c r="R278" s="116">
        <f t="shared" si="622"/>
        <v>0</v>
      </c>
      <c r="S278" s="116">
        <f t="shared" si="622"/>
        <v>0</v>
      </c>
      <c r="T278" s="116">
        <f t="shared" si="622"/>
        <v>0</v>
      </c>
      <c r="U278" s="116">
        <f t="shared" si="622"/>
        <v>0</v>
      </c>
      <c r="V278" s="116">
        <f t="shared" si="622"/>
        <v>0</v>
      </c>
      <c r="W278" s="116">
        <f t="shared" si="622"/>
        <v>0</v>
      </c>
      <c r="X278" s="116">
        <f t="shared" si="623"/>
        <v>0</v>
      </c>
      <c r="Y278" s="116">
        <f t="shared" si="623"/>
        <v>0</v>
      </c>
    </row>
    <row r="279" spans="1:25" s="36" customFormat="1" ht="36.75" hidden="1" customHeight="1" x14ac:dyDescent="0.2">
      <c r="A279" s="55" t="s">
        <v>168</v>
      </c>
      <c r="B279" s="51"/>
      <c r="C279" s="51"/>
      <c r="D279" s="111" t="s">
        <v>171</v>
      </c>
      <c r="E279" s="116">
        <f>E280</f>
        <v>0</v>
      </c>
      <c r="F279" s="116">
        <f t="shared" si="621"/>
        <v>0</v>
      </c>
      <c r="G279" s="116">
        <f t="shared" si="621"/>
        <v>0</v>
      </c>
      <c r="H279" s="116">
        <f t="shared" si="622"/>
        <v>0</v>
      </c>
      <c r="I279" s="116">
        <f t="shared" si="622"/>
        <v>0</v>
      </c>
      <c r="J279" s="116">
        <f t="shared" si="622"/>
        <v>0</v>
      </c>
      <c r="K279" s="116">
        <f t="shared" si="622"/>
        <v>0</v>
      </c>
      <c r="L279" s="116">
        <f t="shared" si="622"/>
        <v>0</v>
      </c>
      <c r="M279" s="116">
        <f t="shared" si="622"/>
        <v>0</v>
      </c>
      <c r="N279" s="116">
        <f t="shared" si="622"/>
        <v>0</v>
      </c>
      <c r="O279" s="116">
        <f t="shared" si="622"/>
        <v>0</v>
      </c>
      <c r="P279" s="116">
        <f t="shared" si="622"/>
        <v>0</v>
      </c>
      <c r="Q279" s="116">
        <f t="shared" si="622"/>
        <v>0</v>
      </c>
      <c r="R279" s="116">
        <f t="shared" si="622"/>
        <v>0</v>
      </c>
      <c r="S279" s="116">
        <f t="shared" si="622"/>
        <v>0</v>
      </c>
      <c r="T279" s="116">
        <f t="shared" si="622"/>
        <v>0</v>
      </c>
      <c r="U279" s="116">
        <f t="shared" si="622"/>
        <v>0</v>
      </c>
      <c r="V279" s="116">
        <f t="shared" si="622"/>
        <v>0</v>
      </c>
      <c r="W279" s="116">
        <f t="shared" si="622"/>
        <v>0</v>
      </c>
      <c r="X279" s="116">
        <f t="shared" si="623"/>
        <v>0</v>
      </c>
      <c r="Y279" s="116">
        <f t="shared" si="623"/>
        <v>0</v>
      </c>
    </row>
    <row r="280" spans="1:25" s="36" customFormat="1" ht="15" hidden="1" customHeight="1" x14ac:dyDescent="0.2">
      <c r="A280" s="48" t="s">
        <v>113</v>
      </c>
      <c r="B280" s="45"/>
      <c r="C280" s="45">
        <v>340</v>
      </c>
      <c r="D280" s="114"/>
      <c r="E280" s="214">
        <f>H280+K280+N280+Q280+T280</f>
        <v>0</v>
      </c>
      <c r="F280" s="214">
        <f>I280+L280+O280+R280+U280</f>
        <v>0</v>
      </c>
      <c r="G280" s="214">
        <f>J280+M280+P280+S280+V280</f>
        <v>0</v>
      </c>
      <c r="H280" s="100"/>
      <c r="I280" s="100"/>
      <c r="J280" s="100"/>
      <c r="K280" s="100"/>
      <c r="L280" s="100"/>
      <c r="M280" s="100"/>
      <c r="N280" s="100"/>
      <c r="O280" s="100"/>
      <c r="P280" s="100"/>
      <c r="Q280" s="100"/>
      <c r="R280" s="100"/>
      <c r="S280" s="100"/>
      <c r="T280" s="100"/>
      <c r="U280" s="100"/>
      <c r="V280" s="100"/>
      <c r="W280" s="100"/>
      <c r="X280" s="100"/>
      <c r="Y280" s="100"/>
    </row>
    <row r="281" spans="1:25" s="188" customFormat="1" ht="27" customHeight="1" x14ac:dyDescent="0.2">
      <c r="A281" s="184" t="s">
        <v>125</v>
      </c>
      <c r="B281" s="185"/>
      <c r="C281" s="185"/>
      <c r="D281" s="186" t="s">
        <v>130</v>
      </c>
      <c r="E281" s="187">
        <f>E282</f>
        <v>0</v>
      </c>
      <c r="F281" s="187">
        <f>F282</f>
        <v>0</v>
      </c>
      <c r="G281" s="187">
        <f>G282</f>
        <v>0</v>
      </c>
      <c r="H281" s="187">
        <f t="shared" ref="H281:J281" si="624">H282</f>
        <v>0</v>
      </c>
      <c r="I281" s="187">
        <f t="shared" si="624"/>
        <v>0</v>
      </c>
      <c r="J281" s="187">
        <f t="shared" si="624"/>
        <v>0</v>
      </c>
      <c r="K281" s="187">
        <f>K282</f>
        <v>0</v>
      </c>
      <c r="L281" s="187">
        <f>L282</f>
        <v>0</v>
      </c>
      <c r="M281" s="187">
        <f>M282</f>
        <v>0</v>
      </c>
      <c r="N281" s="187">
        <f t="shared" ref="N281:Y281" si="625">N282</f>
        <v>0</v>
      </c>
      <c r="O281" s="187">
        <f t="shared" si="625"/>
        <v>0</v>
      </c>
      <c r="P281" s="187">
        <f t="shared" si="625"/>
        <v>0</v>
      </c>
      <c r="Q281" s="187">
        <f t="shared" si="625"/>
        <v>0</v>
      </c>
      <c r="R281" s="187">
        <f t="shared" si="625"/>
        <v>0</v>
      </c>
      <c r="S281" s="187">
        <f t="shared" si="625"/>
        <v>0</v>
      </c>
      <c r="T281" s="187">
        <f t="shared" si="625"/>
        <v>0</v>
      </c>
      <c r="U281" s="187">
        <f t="shared" si="625"/>
        <v>0</v>
      </c>
      <c r="V281" s="187">
        <f t="shared" si="625"/>
        <v>0</v>
      </c>
      <c r="W281" s="187">
        <f t="shared" si="625"/>
        <v>0</v>
      </c>
      <c r="X281" s="187">
        <f t="shared" si="625"/>
        <v>0</v>
      </c>
      <c r="Y281" s="187">
        <f t="shared" si="625"/>
        <v>0</v>
      </c>
    </row>
    <row r="282" spans="1:25" s="188" customFormat="1" ht="26.25" customHeight="1" x14ac:dyDescent="0.2">
      <c r="A282" s="184" t="s">
        <v>8</v>
      </c>
      <c r="B282" s="185"/>
      <c r="C282" s="185"/>
      <c r="D282" s="186" t="s">
        <v>129</v>
      </c>
      <c r="E282" s="187">
        <f>E283+E288</f>
        <v>0</v>
      </c>
      <c r="F282" s="187">
        <f t="shared" ref="F282:G282" si="626">F283+F288</f>
        <v>0</v>
      </c>
      <c r="G282" s="187">
        <f t="shared" si="626"/>
        <v>0</v>
      </c>
      <c r="H282" s="187">
        <f t="shared" ref="H282:Y282" si="627">H283+H288</f>
        <v>0</v>
      </c>
      <c r="I282" s="187">
        <f t="shared" si="627"/>
        <v>0</v>
      </c>
      <c r="J282" s="187">
        <f t="shared" si="627"/>
        <v>0</v>
      </c>
      <c r="K282" s="187">
        <f t="shared" si="627"/>
        <v>0</v>
      </c>
      <c r="L282" s="187">
        <f t="shared" si="627"/>
        <v>0</v>
      </c>
      <c r="M282" s="187">
        <f t="shared" si="627"/>
        <v>0</v>
      </c>
      <c r="N282" s="187">
        <f t="shared" si="627"/>
        <v>0</v>
      </c>
      <c r="O282" s="187">
        <f t="shared" si="627"/>
        <v>0</v>
      </c>
      <c r="P282" s="187">
        <f t="shared" si="627"/>
        <v>0</v>
      </c>
      <c r="Q282" s="187">
        <f t="shared" si="627"/>
        <v>0</v>
      </c>
      <c r="R282" s="187">
        <f t="shared" si="627"/>
        <v>0</v>
      </c>
      <c r="S282" s="187">
        <f t="shared" si="627"/>
        <v>0</v>
      </c>
      <c r="T282" s="187">
        <f t="shared" si="627"/>
        <v>0</v>
      </c>
      <c r="U282" s="187">
        <f t="shared" si="627"/>
        <v>0</v>
      </c>
      <c r="V282" s="187">
        <f t="shared" si="627"/>
        <v>0</v>
      </c>
      <c r="W282" s="187">
        <f t="shared" si="627"/>
        <v>0</v>
      </c>
      <c r="X282" s="187">
        <f t="shared" si="627"/>
        <v>0</v>
      </c>
      <c r="Y282" s="187">
        <f t="shared" si="627"/>
        <v>0</v>
      </c>
    </row>
    <row r="283" spans="1:25" s="188" customFormat="1" ht="59.25" customHeight="1" x14ac:dyDescent="0.2">
      <c r="A283" s="184" t="s">
        <v>126</v>
      </c>
      <c r="B283" s="185"/>
      <c r="C283" s="185"/>
      <c r="D283" s="186" t="s">
        <v>187</v>
      </c>
      <c r="E283" s="187">
        <f>E284</f>
        <v>0</v>
      </c>
      <c r="F283" s="187">
        <f t="shared" ref="F283:G283" si="628">F284</f>
        <v>0</v>
      </c>
      <c r="G283" s="187">
        <f t="shared" si="628"/>
        <v>0</v>
      </c>
      <c r="H283" s="187">
        <f t="shared" ref="H283:W286" si="629">H284</f>
        <v>0</v>
      </c>
      <c r="I283" s="187">
        <f t="shared" si="629"/>
        <v>0</v>
      </c>
      <c r="J283" s="187">
        <f t="shared" si="629"/>
        <v>0</v>
      </c>
      <c r="K283" s="187">
        <f t="shared" si="629"/>
        <v>0</v>
      </c>
      <c r="L283" s="187">
        <f t="shared" si="629"/>
        <v>0</v>
      </c>
      <c r="M283" s="187">
        <f t="shared" si="629"/>
        <v>0</v>
      </c>
      <c r="N283" s="187">
        <f t="shared" si="629"/>
        <v>0</v>
      </c>
      <c r="O283" s="187">
        <f t="shared" si="629"/>
        <v>0</v>
      </c>
      <c r="P283" s="187">
        <f t="shared" si="629"/>
        <v>0</v>
      </c>
      <c r="Q283" s="187">
        <f t="shared" si="629"/>
        <v>0</v>
      </c>
      <c r="R283" s="187">
        <f t="shared" si="629"/>
        <v>0</v>
      </c>
      <c r="S283" s="187">
        <f t="shared" si="629"/>
        <v>0</v>
      </c>
      <c r="T283" s="187">
        <f t="shared" si="629"/>
        <v>0</v>
      </c>
      <c r="U283" s="187">
        <f t="shared" si="629"/>
        <v>0</v>
      </c>
      <c r="V283" s="187">
        <f t="shared" si="629"/>
        <v>0</v>
      </c>
      <c r="W283" s="187">
        <f t="shared" si="629"/>
        <v>0</v>
      </c>
      <c r="X283" s="187">
        <f t="shared" ref="X283:Y286" si="630">X284</f>
        <v>0</v>
      </c>
      <c r="Y283" s="187">
        <f t="shared" si="630"/>
        <v>0</v>
      </c>
    </row>
    <row r="284" spans="1:25" s="188" customFormat="1" ht="39" customHeight="1" x14ac:dyDescent="0.2">
      <c r="A284" s="189" t="s">
        <v>166</v>
      </c>
      <c r="B284" s="185"/>
      <c r="C284" s="185"/>
      <c r="D284" s="186" t="s">
        <v>186</v>
      </c>
      <c r="E284" s="190">
        <f>E285</f>
        <v>0</v>
      </c>
      <c r="F284" s="190">
        <f>F285</f>
        <v>0</v>
      </c>
      <c r="G284" s="190">
        <f>G285</f>
        <v>0</v>
      </c>
      <c r="H284" s="190">
        <f t="shared" si="629"/>
        <v>0</v>
      </c>
      <c r="I284" s="190">
        <f t="shared" si="629"/>
        <v>0</v>
      </c>
      <c r="J284" s="190">
        <f t="shared" si="629"/>
        <v>0</v>
      </c>
      <c r="K284" s="190">
        <f t="shared" si="629"/>
        <v>0</v>
      </c>
      <c r="L284" s="190">
        <f t="shared" si="629"/>
        <v>0</v>
      </c>
      <c r="M284" s="190">
        <f t="shared" si="629"/>
        <v>0</v>
      </c>
      <c r="N284" s="190">
        <f t="shared" si="629"/>
        <v>0</v>
      </c>
      <c r="O284" s="190">
        <f t="shared" si="629"/>
        <v>0</v>
      </c>
      <c r="P284" s="190">
        <f t="shared" si="629"/>
        <v>0</v>
      </c>
      <c r="Q284" s="190">
        <f t="shared" si="629"/>
        <v>0</v>
      </c>
      <c r="R284" s="190">
        <f t="shared" si="629"/>
        <v>0</v>
      </c>
      <c r="S284" s="190">
        <f t="shared" si="629"/>
        <v>0</v>
      </c>
      <c r="T284" s="190">
        <f t="shared" si="629"/>
        <v>0</v>
      </c>
      <c r="U284" s="190">
        <f t="shared" si="629"/>
        <v>0</v>
      </c>
      <c r="V284" s="190">
        <f t="shared" si="629"/>
        <v>0</v>
      </c>
      <c r="W284" s="190">
        <f t="shared" si="629"/>
        <v>0</v>
      </c>
      <c r="X284" s="190">
        <f t="shared" si="630"/>
        <v>0</v>
      </c>
      <c r="Y284" s="190">
        <f t="shared" si="630"/>
        <v>0</v>
      </c>
    </row>
    <row r="285" spans="1:25" s="188" customFormat="1" ht="40.5" customHeight="1" x14ac:dyDescent="0.2">
      <c r="A285" s="189" t="s">
        <v>168</v>
      </c>
      <c r="B285" s="185"/>
      <c r="C285" s="185"/>
      <c r="D285" s="186" t="s">
        <v>185</v>
      </c>
      <c r="E285" s="190">
        <f>E286</f>
        <v>0</v>
      </c>
      <c r="F285" s="190">
        <f t="shared" ref="F285:G286" si="631">F286</f>
        <v>0</v>
      </c>
      <c r="G285" s="190">
        <f t="shared" si="631"/>
        <v>0</v>
      </c>
      <c r="H285" s="190">
        <f t="shared" si="629"/>
        <v>0</v>
      </c>
      <c r="I285" s="190">
        <f t="shared" si="629"/>
        <v>0</v>
      </c>
      <c r="J285" s="190">
        <f t="shared" si="629"/>
        <v>0</v>
      </c>
      <c r="K285" s="190">
        <f t="shared" si="629"/>
        <v>0</v>
      </c>
      <c r="L285" s="190">
        <f t="shared" si="629"/>
        <v>0</v>
      </c>
      <c r="M285" s="190">
        <f t="shared" si="629"/>
        <v>0</v>
      </c>
      <c r="N285" s="190">
        <f t="shared" si="629"/>
        <v>0</v>
      </c>
      <c r="O285" s="190">
        <f t="shared" si="629"/>
        <v>0</v>
      </c>
      <c r="P285" s="190">
        <f t="shared" si="629"/>
        <v>0</v>
      </c>
      <c r="Q285" s="190">
        <f t="shared" si="629"/>
        <v>0</v>
      </c>
      <c r="R285" s="190">
        <f t="shared" si="629"/>
        <v>0</v>
      </c>
      <c r="S285" s="190">
        <f t="shared" si="629"/>
        <v>0</v>
      </c>
      <c r="T285" s="190">
        <f t="shared" si="629"/>
        <v>0</v>
      </c>
      <c r="U285" s="190">
        <f t="shared" si="629"/>
        <v>0</v>
      </c>
      <c r="V285" s="190">
        <f t="shared" si="629"/>
        <v>0</v>
      </c>
      <c r="W285" s="190">
        <f t="shared" si="629"/>
        <v>0</v>
      </c>
      <c r="X285" s="190">
        <f t="shared" si="630"/>
        <v>0</v>
      </c>
      <c r="Y285" s="190">
        <f t="shared" si="630"/>
        <v>0</v>
      </c>
    </row>
    <row r="286" spans="1:25" s="188" customFormat="1" ht="17.25" customHeight="1" x14ac:dyDescent="0.2">
      <c r="A286" s="238" t="s">
        <v>111</v>
      </c>
      <c r="B286" s="229"/>
      <c r="C286" s="229" t="s">
        <v>253</v>
      </c>
      <c r="D286" s="114"/>
      <c r="E286" s="214">
        <f>E287</f>
        <v>0</v>
      </c>
      <c r="F286" s="214">
        <f t="shared" si="631"/>
        <v>0</v>
      </c>
      <c r="G286" s="214">
        <f t="shared" si="631"/>
        <v>0</v>
      </c>
      <c r="H286" s="214">
        <f t="shared" si="629"/>
        <v>0</v>
      </c>
      <c r="I286" s="214">
        <f t="shared" si="629"/>
        <v>0</v>
      </c>
      <c r="J286" s="214">
        <f t="shared" si="629"/>
        <v>0</v>
      </c>
      <c r="K286" s="214">
        <f t="shared" si="629"/>
        <v>0</v>
      </c>
      <c r="L286" s="214">
        <f t="shared" si="629"/>
        <v>0</v>
      </c>
      <c r="M286" s="214">
        <f t="shared" si="629"/>
        <v>0</v>
      </c>
      <c r="N286" s="214">
        <f t="shared" si="629"/>
        <v>0</v>
      </c>
      <c r="O286" s="214">
        <f t="shared" si="629"/>
        <v>0</v>
      </c>
      <c r="P286" s="214">
        <f t="shared" si="629"/>
        <v>0</v>
      </c>
      <c r="Q286" s="214">
        <f t="shared" si="629"/>
        <v>0</v>
      </c>
      <c r="R286" s="214">
        <f t="shared" si="629"/>
        <v>0</v>
      </c>
      <c r="S286" s="214">
        <f t="shared" si="629"/>
        <v>0</v>
      </c>
      <c r="T286" s="214">
        <f t="shared" si="629"/>
        <v>0</v>
      </c>
      <c r="U286" s="214">
        <f t="shared" si="629"/>
        <v>0</v>
      </c>
      <c r="V286" s="214">
        <f t="shared" si="629"/>
        <v>0</v>
      </c>
      <c r="W286" s="214">
        <f t="shared" si="629"/>
        <v>0</v>
      </c>
      <c r="X286" s="214">
        <f t="shared" si="630"/>
        <v>0</v>
      </c>
      <c r="Y286" s="214">
        <f t="shared" si="630"/>
        <v>0</v>
      </c>
    </row>
    <row r="287" spans="1:25" s="188" customFormat="1" ht="17.25" customHeight="1" x14ac:dyDescent="0.2">
      <c r="A287" s="152" t="s">
        <v>259</v>
      </c>
      <c r="B287" s="45"/>
      <c r="C287" s="44" t="s">
        <v>263</v>
      </c>
      <c r="D287" s="114"/>
      <c r="E287" s="214">
        <f>H287+K287+N287+Q287+T287</f>
        <v>0</v>
      </c>
      <c r="F287" s="214">
        <f>I287+L287+O287+R287+U287</f>
        <v>0</v>
      </c>
      <c r="G287" s="214">
        <f>J287+M287+P287+S287+V287</f>
        <v>0</v>
      </c>
      <c r="H287" s="100"/>
      <c r="I287" s="100"/>
      <c r="J287" s="100"/>
      <c r="K287" s="100"/>
      <c r="L287" s="100"/>
      <c r="M287" s="100"/>
      <c r="N287" s="100"/>
      <c r="O287" s="100"/>
      <c r="P287" s="100"/>
      <c r="Q287" s="100"/>
      <c r="R287" s="100"/>
      <c r="S287" s="100"/>
      <c r="T287" s="100"/>
      <c r="U287" s="100"/>
      <c r="V287" s="100"/>
      <c r="W287" s="100"/>
      <c r="X287" s="100"/>
      <c r="Y287" s="100"/>
    </row>
    <row r="288" spans="1:25" s="188" customFormat="1" ht="56.25" customHeight="1" x14ac:dyDescent="0.2">
      <c r="A288" s="184" t="s">
        <v>127</v>
      </c>
      <c r="B288" s="185"/>
      <c r="C288" s="185"/>
      <c r="D288" s="186" t="s">
        <v>128</v>
      </c>
      <c r="E288" s="187">
        <f>E289</f>
        <v>0</v>
      </c>
      <c r="F288" s="187">
        <f t="shared" ref="F288:Y289" si="632">F289</f>
        <v>0</v>
      </c>
      <c r="G288" s="187">
        <f t="shared" si="632"/>
        <v>0</v>
      </c>
      <c r="H288" s="187">
        <f t="shared" si="632"/>
        <v>0</v>
      </c>
      <c r="I288" s="187">
        <f t="shared" si="632"/>
        <v>0</v>
      </c>
      <c r="J288" s="187">
        <f t="shared" si="632"/>
        <v>0</v>
      </c>
      <c r="K288" s="187">
        <f t="shared" si="632"/>
        <v>0</v>
      </c>
      <c r="L288" s="187">
        <f t="shared" si="632"/>
        <v>0</v>
      </c>
      <c r="M288" s="187">
        <f t="shared" si="632"/>
        <v>0</v>
      </c>
      <c r="N288" s="187">
        <f t="shared" si="632"/>
        <v>0</v>
      </c>
      <c r="O288" s="187">
        <f t="shared" si="632"/>
        <v>0</v>
      </c>
      <c r="P288" s="187">
        <f t="shared" si="632"/>
        <v>0</v>
      </c>
      <c r="Q288" s="187">
        <f t="shared" si="632"/>
        <v>0</v>
      </c>
      <c r="R288" s="187">
        <f t="shared" si="632"/>
        <v>0</v>
      </c>
      <c r="S288" s="187">
        <f t="shared" si="632"/>
        <v>0</v>
      </c>
      <c r="T288" s="187">
        <f t="shared" si="632"/>
        <v>0</v>
      </c>
      <c r="U288" s="187">
        <f t="shared" si="632"/>
        <v>0</v>
      </c>
      <c r="V288" s="187">
        <f t="shared" si="632"/>
        <v>0</v>
      </c>
      <c r="W288" s="187">
        <f t="shared" si="632"/>
        <v>0</v>
      </c>
      <c r="X288" s="187">
        <f t="shared" si="632"/>
        <v>0</v>
      </c>
      <c r="Y288" s="187">
        <f t="shared" si="632"/>
        <v>0</v>
      </c>
    </row>
    <row r="289" spans="1:39" s="188" customFormat="1" ht="40.5" customHeight="1" x14ac:dyDescent="0.2">
      <c r="A289" s="189" t="s">
        <v>166</v>
      </c>
      <c r="B289" s="185"/>
      <c r="C289" s="185"/>
      <c r="D289" s="186" t="s">
        <v>172</v>
      </c>
      <c r="E289" s="190">
        <f>E290</f>
        <v>0</v>
      </c>
      <c r="F289" s="190">
        <f t="shared" si="632"/>
        <v>0</v>
      </c>
      <c r="G289" s="190">
        <f t="shared" si="632"/>
        <v>0</v>
      </c>
      <c r="H289" s="190">
        <f t="shared" si="632"/>
        <v>0</v>
      </c>
      <c r="I289" s="190">
        <f t="shared" si="632"/>
        <v>0</v>
      </c>
      <c r="J289" s="190">
        <f t="shared" si="632"/>
        <v>0</v>
      </c>
      <c r="K289" s="190">
        <f t="shared" si="632"/>
        <v>0</v>
      </c>
      <c r="L289" s="190">
        <f t="shared" si="632"/>
        <v>0</v>
      </c>
      <c r="M289" s="190">
        <f t="shared" si="632"/>
        <v>0</v>
      </c>
      <c r="N289" s="190">
        <f t="shared" si="632"/>
        <v>0</v>
      </c>
      <c r="O289" s="190">
        <f t="shared" si="632"/>
        <v>0</v>
      </c>
      <c r="P289" s="190">
        <f t="shared" si="632"/>
        <v>0</v>
      </c>
      <c r="Q289" s="190">
        <f t="shared" si="632"/>
        <v>0</v>
      </c>
      <c r="R289" s="190">
        <f t="shared" si="632"/>
        <v>0</v>
      </c>
      <c r="S289" s="190">
        <f t="shared" si="632"/>
        <v>0</v>
      </c>
      <c r="T289" s="190">
        <f t="shared" si="632"/>
        <v>0</v>
      </c>
      <c r="U289" s="190">
        <f t="shared" si="632"/>
        <v>0</v>
      </c>
      <c r="V289" s="190">
        <f t="shared" si="632"/>
        <v>0</v>
      </c>
      <c r="W289" s="190">
        <f t="shared" si="632"/>
        <v>0</v>
      </c>
      <c r="X289" s="190">
        <f t="shared" si="632"/>
        <v>0</v>
      </c>
      <c r="Y289" s="190">
        <f t="shared" si="632"/>
        <v>0</v>
      </c>
    </row>
    <row r="290" spans="1:39" s="188" customFormat="1" ht="35.25" customHeight="1" x14ac:dyDescent="0.2">
      <c r="A290" s="189" t="s">
        <v>168</v>
      </c>
      <c r="B290" s="185"/>
      <c r="C290" s="185"/>
      <c r="D290" s="186" t="s">
        <v>155</v>
      </c>
      <c r="E290" s="190">
        <f>E291</f>
        <v>0</v>
      </c>
      <c r="F290" s="190">
        <f t="shared" ref="F290:G290" si="633">F291</f>
        <v>0</v>
      </c>
      <c r="G290" s="190">
        <f t="shared" si="633"/>
        <v>0</v>
      </c>
      <c r="H290" s="190">
        <f t="shared" ref="H290:W291" si="634">H291</f>
        <v>0</v>
      </c>
      <c r="I290" s="190">
        <f t="shared" si="634"/>
        <v>0</v>
      </c>
      <c r="J290" s="190">
        <f t="shared" si="634"/>
        <v>0</v>
      </c>
      <c r="K290" s="190">
        <f t="shared" si="634"/>
        <v>0</v>
      </c>
      <c r="L290" s="190">
        <f t="shared" si="634"/>
        <v>0</v>
      </c>
      <c r="M290" s="190">
        <f t="shared" si="634"/>
        <v>0</v>
      </c>
      <c r="N290" s="190">
        <f t="shared" si="634"/>
        <v>0</v>
      </c>
      <c r="O290" s="190">
        <f t="shared" si="634"/>
        <v>0</v>
      </c>
      <c r="P290" s="190">
        <f t="shared" si="634"/>
        <v>0</v>
      </c>
      <c r="Q290" s="190">
        <f t="shared" si="634"/>
        <v>0</v>
      </c>
      <c r="R290" s="190">
        <f t="shared" si="634"/>
        <v>0</v>
      </c>
      <c r="S290" s="190">
        <f t="shared" si="634"/>
        <v>0</v>
      </c>
      <c r="T290" s="190">
        <f t="shared" si="634"/>
        <v>0</v>
      </c>
      <c r="U290" s="190">
        <f t="shared" si="634"/>
        <v>0</v>
      </c>
      <c r="V290" s="190">
        <f t="shared" si="634"/>
        <v>0</v>
      </c>
      <c r="W290" s="190">
        <f t="shared" si="634"/>
        <v>0</v>
      </c>
      <c r="X290" s="190">
        <f t="shared" ref="X290:Y291" si="635">X291</f>
        <v>0</v>
      </c>
      <c r="Y290" s="190">
        <f t="shared" si="635"/>
        <v>0</v>
      </c>
    </row>
    <row r="291" spans="1:39" s="188" customFormat="1" x14ac:dyDescent="0.2">
      <c r="A291" s="238" t="s">
        <v>111</v>
      </c>
      <c r="B291" s="229"/>
      <c r="C291" s="229" t="s">
        <v>253</v>
      </c>
      <c r="D291" s="114"/>
      <c r="E291" s="214">
        <f>E292</f>
        <v>0</v>
      </c>
      <c r="F291" s="214">
        <f t="shared" ref="F291" si="636">F292</f>
        <v>0</v>
      </c>
      <c r="G291" s="214">
        <f t="shared" ref="G291" si="637">G292</f>
        <v>0</v>
      </c>
      <c r="H291" s="214">
        <f t="shared" si="634"/>
        <v>0</v>
      </c>
      <c r="I291" s="214">
        <f t="shared" si="634"/>
        <v>0</v>
      </c>
      <c r="J291" s="214">
        <f t="shared" si="634"/>
        <v>0</v>
      </c>
      <c r="K291" s="214">
        <f t="shared" si="634"/>
        <v>0</v>
      </c>
      <c r="L291" s="214">
        <f t="shared" si="634"/>
        <v>0</v>
      </c>
      <c r="M291" s="214">
        <f t="shared" si="634"/>
        <v>0</v>
      </c>
      <c r="N291" s="214">
        <f t="shared" si="634"/>
        <v>0</v>
      </c>
      <c r="O291" s="214">
        <f t="shared" si="634"/>
        <v>0</v>
      </c>
      <c r="P291" s="214">
        <f t="shared" si="634"/>
        <v>0</v>
      </c>
      <c r="Q291" s="214">
        <f t="shared" si="634"/>
        <v>0</v>
      </c>
      <c r="R291" s="214">
        <f t="shared" si="634"/>
        <v>0</v>
      </c>
      <c r="S291" s="214">
        <f t="shared" si="634"/>
        <v>0</v>
      </c>
      <c r="T291" s="214">
        <f t="shared" si="634"/>
        <v>0</v>
      </c>
      <c r="U291" s="214">
        <f t="shared" si="634"/>
        <v>0</v>
      </c>
      <c r="V291" s="214">
        <f t="shared" si="634"/>
        <v>0</v>
      </c>
      <c r="W291" s="214">
        <f t="shared" si="634"/>
        <v>0</v>
      </c>
      <c r="X291" s="214">
        <f t="shared" si="635"/>
        <v>0</v>
      </c>
      <c r="Y291" s="214">
        <f t="shared" si="635"/>
        <v>0</v>
      </c>
    </row>
    <row r="292" spans="1:39" s="188" customFormat="1" x14ac:dyDescent="0.2">
      <c r="A292" s="152" t="s">
        <v>259</v>
      </c>
      <c r="B292" s="45"/>
      <c r="C292" s="44" t="s">
        <v>263</v>
      </c>
      <c r="D292" s="114"/>
      <c r="E292" s="214">
        <f>H292+K292+N292+Q292+T292</f>
        <v>0</v>
      </c>
      <c r="F292" s="214">
        <f>I292+L292+O292+R292+U292</f>
        <v>0</v>
      </c>
      <c r="G292" s="214">
        <f>J292+M292+P292+S292+V292</f>
        <v>0</v>
      </c>
      <c r="H292" s="100"/>
      <c r="I292" s="100"/>
      <c r="J292" s="100"/>
      <c r="K292" s="100"/>
      <c r="L292" s="100"/>
      <c r="M292" s="100"/>
      <c r="N292" s="100"/>
      <c r="O292" s="100"/>
      <c r="P292" s="100"/>
      <c r="Q292" s="100"/>
      <c r="R292" s="100"/>
      <c r="S292" s="100"/>
      <c r="T292" s="100"/>
      <c r="U292" s="100"/>
      <c r="V292" s="100"/>
      <c r="W292" s="100"/>
      <c r="X292" s="100"/>
      <c r="Y292" s="100"/>
    </row>
    <row r="293" spans="1:39" s="24" customFormat="1" ht="62.25" customHeight="1" x14ac:dyDescent="0.2">
      <c r="A293" s="50" t="s">
        <v>148</v>
      </c>
      <c r="B293" s="51"/>
      <c r="C293" s="51"/>
      <c r="D293" s="111" t="s">
        <v>337</v>
      </c>
      <c r="E293" s="116">
        <f t="shared" ref="E293:G295" si="638">E294</f>
        <v>0</v>
      </c>
      <c r="F293" s="116">
        <f t="shared" si="638"/>
        <v>0</v>
      </c>
      <c r="G293" s="116">
        <f t="shared" si="638"/>
        <v>0</v>
      </c>
      <c r="H293" s="116">
        <f t="shared" ref="H293:W295" si="639">H294</f>
        <v>0</v>
      </c>
      <c r="I293" s="116">
        <f t="shared" si="639"/>
        <v>0</v>
      </c>
      <c r="J293" s="116">
        <f t="shared" si="639"/>
        <v>0</v>
      </c>
      <c r="K293" s="116">
        <f t="shared" si="639"/>
        <v>0</v>
      </c>
      <c r="L293" s="116">
        <f t="shared" si="639"/>
        <v>0</v>
      </c>
      <c r="M293" s="116">
        <f t="shared" si="639"/>
        <v>0</v>
      </c>
      <c r="N293" s="116">
        <f t="shared" si="639"/>
        <v>0</v>
      </c>
      <c r="O293" s="116">
        <f t="shared" si="639"/>
        <v>0</v>
      </c>
      <c r="P293" s="116">
        <f t="shared" si="639"/>
        <v>0</v>
      </c>
      <c r="Q293" s="116">
        <f t="shared" si="639"/>
        <v>0</v>
      </c>
      <c r="R293" s="116">
        <f t="shared" si="639"/>
        <v>0</v>
      </c>
      <c r="S293" s="116">
        <f t="shared" si="639"/>
        <v>0</v>
      </c>
      <c r="T293" s="116">
        <f t="shared" si="639"/>
        <v>0</v>
      </c>
      <c r="U293" s="116">
        <f t="shared" si="639"/>
        <v>0</v>
      </c>
      <c r="V293" s="116">
        <f t="shared" si="639"/>
        <v>0</v>
      </c>
      <c r="W293" s="116">
        <f t="shared" si="639"/>
        <v>0</v>
      </c>
      <c r="X293" s="116">
        <f t="shared" ref="X293:Y295" si="640">X294</f>
        <v>0</v>
      </c>
      <c r="Y293" s="116">
        <f t="shared" si="640"/>
        <v>0</v>
      </c>
      <c r="Z293" s="49"/>
      <c r="AA293" s="49"/>
      <c r="AB293" s="49"/>
      <c r="AC293" s="49"/>
      <c r="AD293" s="49"/>
      <c r="AE293" s="49"/>
      <c r="AF293" s="49"/>
      <c r="AG293" s="49"/>
      <c r="AH293" s="49"/>
      <c r="AI293" s="49"/>
      <c r="AJ293" s="49"/>
      <c r="AK293" s="49"/>
      <c r="AL293" s="49"/>
      <c r="AM293" s="49"/>
    </row>
    <row r="294" spans="1:39" s="24" customFormat="1" ht="36.75" customHeight="1" x14ac:dyDescent="0.2">
      <c r="A294" s="55" t="s">
        <v>166</v>
      </c>
      <c r="B294" s="51"/>
      <c r="C294" s="51"/>
      <c r="D294" s="111" t="s">
        <v>338</v>
      </c>
      <c r="E294" s="116">
        <f t="shared" si="638"/>
        <v>0</v>
      </c>
      <c r="F294" s="116">
        <f t="shared" si="638"/>
        <v>0</v>
      </c>
      <c r="G294" s="116">
        <f t="shared" si="638"/>
        <v>0</v>
      </c>
      <c r="H294" s="116">
        <f t="shared" si="639"/>
        <v>0</v>
      </c>
      <c r="I294" s="116">
        <f t="shared" si="639"/>
        <v>0</v>
      </c>
      <c r="J294" s="116">
        <f t="shared" si="639"/>
        <v>0</v>
      </c>
      <c r="K294" s="116">
        <f t="shared" si="639"/>
        <v>0</v>
      </c>
      <c r="L294" s="116">
        <f t="shared" si="639"/>
        <v>0</v>
      </c>
      <c r="M294" s="116">
        <f t="shared" si="639"/>
        <v>0</v>
      </c>
      <c r="N294" s="116">
        <f t="shared" si="639"/>
        <v>0</v>
      </c>
      <c r="O294" s="116">
        <f t="shared" si="639"/>
        <v>0</v>
      </c>
      <c r="P294" s="116">
        <f t="shared" si="639"/>
        <v>0</v>
      </c>
      <c r="Q294" s="116">
        <f t="shared" si="639"/>
        <v>0</v>
      </c>
      <c r="R294" s="116">
        <f t="shared" si="639"/>
        <v>0</v>
      </c>
      <c r="S294" s="116">
        <f t="shared" si="639"/>
        <v>0</v>
      </c>
      <c r="T294" s="116">
        <f t="shared" si="639"/>
        <v>0</v>
      </c>
      <c r="U294" s="116">
        <f t="shared" si="639"/>
        <v>0</v>
      </c>
      <c r="V294" s="116">
        <f t="shared" si="639"/>
        <v>0</v>
      </c>
      <c r="W294" s="116">
        <f t="shared" si="639"/>
        <v>0</v>
      </c>
      <c r="X294" s="116">
        <f t="shared" si="640"/>
        <v>0</v>
      </c>
      <c r="Y294" s="116">
        <f t="shared" si="640"/>
        <v>0</v>
      </c>
      <c r="Z294" s="49"/>
      <c r="AA294" s="49"/>
      <c r="AB294" s="49"/>
      <c r="AC294" s="49"/>
      <c r="AD294" s="49"/>
      <c r="AE294" s="49"/>
      <c r="AF294" s="49"/>
      <c r="AG294" s="49"/>
      <c r="AH294" s="49"/>
      <c r="AI294" s="49"/>
      <c r="AJ294" s="49"/>
      <c r="AK294" s="49"/>
      <c r="AL294" s="49"/>
      <c r="AM294" s="49"/>
    </row>
    <row r="295" spans="1:39" s="24" customFormat="1" ht="36.75" customHeight="1" x14ac:dyDescent="0.2">
      <c r="A295" s="55" t="s">
        <v>168</v>
      </c>
      <c r="B295" s="51"/>
      <c r="C295" s="51"/>
      <c r="D295" s="111" t="s">
        <v>339</v>
      </c>
      <c r="E295" s="116">
        <f>E296</f>
        <v>0</v>
      </c>
      <c r="F295" s="116">
        <f t="shared" si="638"/>
        <v>0</v>
      </c>
      <c r="G295" s="116">
        <f t="shared" si="638"/>
        <v>0</v>
      </c>
      <c r="H295" s="116">
        <f t="shared" si="639"/>
        <v>0</v>
      </c>
      <c r="I295" s="116">
        <f t="shared" si="639"/>
        <v>0</v>
      </c>
      <c r="J295" s="116">
        <f t="shared" si="639"/>
        <v>0</v>
      </c>
      <c r="K295" s="116">
        <f t="shared" si="639"/>
        <v>0</v>
      </c>
      <c r="L295" s="116">
        <f t="shared" si="639"/>
        <v>0</v>
      </c>
      <c r="M295" s="116">
        <f t="shared" si="639"/>
        <v>0</v>
      </c>
      <c r="N295" s="116">
        <f t="shared" si="639"/>
        <v>0</v>
      </c>
      <c r="O295" s="116">
        <f t="shared" si="639"/>
        <v>0</v>
      </c>
      <c r="P295" s="116">
        <f t="shared" si="639"/>
        <v>0</v>
      </c>
      <c r="Q295" s="116">
        <f t="shared" si="639"/>
        <v>0</v>
      </c>
      <c r="R295" s="116">
        <f t="shared" si="639"/>
        <v>0</v>
      </c>
      <c r="S295" s="116">
        <f t="shared" si="639"/>
        <v>0</v>
      </c>
      <c r="T295" s="116">
        <f t="shared" si="639"/>
        <v>0</v>
      </c>
      <c r="U295" s="116">
        <f t="shared" si="639"/>
        <v>0</v>
      </c>
      <c r="V295" s="116">
        <f t="shared" si="639"/>
        <v>0</v>
      </c>
      <c r="W295" s="116">
        <f t="shared" si="639"/>
        <v>0</v>
      </c>
      <c r="X295" s="116">
        <f t="shared" si="640"/>
        <v>0</v>
      </c>
      <c r="Y295" s="116">
        <f t="shared" si="640"/>
        <v>0</v>
      </c>
      <c r="Z295" s="49"/>
      <c r="AA295" s="49"/>
      <c r="AB295" s="49"/>
      <c r="AC295" s="49"/>
      <c r="AD295" s="49"/>
      <c r="AE295" s="49"/>
      <c r="AF295" s="49"/>
      <c r="AG295" s="49"/>
      <c r="AH295" s="49"/>
      <c r="AI295" s="49"/>
      <c r="AJ295" s="49"/>
      <c r="AK295" s="49"/>
      <c r="AL295" s="49"/>
      <c r="AM295" s="49"/>
    </row>
    <row r="296" spans="1:39" s="24" customFormat="1" ht="19.5" customHeight="1" x14ac:dyDescent="0.2">
      <c r="A296" s="230" t="s">
        <v>112</v>
      </c>
      <c r="B296" s="229"/>
      <c r="C296" s="229" t="s">
        <v>267</v>
      </c>
      <c r="D296" s="111"/>
      <c r="E296" s="116">
        <f>E297</f>
        <v>0</v>
      </c>
      <c r="F296" s="116">
        <f t="shared" ref="F296:Y296" si="641">F297</f>
        <v>0</v>
      </c>
      <c r="G296" s="116">
        <f t="shared" si="641"/>
        <v>0</v>
      </c>
      <c r="H296" s="116">
        <f t="shared" si="641"/>
        <v>0</v>
      </c>
      <c r="I296" s="116">
        <f t="shared" si="641"/>
        <v>0</v>
      </c>
      <c r="J296" s="116">
        <f t="shared" si="641"/>
        <v>0</v>
      </c>
      <c r="K296" s="116">
        <f t="shared" si="641"/>
        <v>0</v>
      </c>
      <c r="L296" s="116">
        <f t="shared" si="641"/>
        <v>0</v>
      </c>
      <c r="M296" s="116">
        <f t="shared" si="641"/>
        <v>0</v>
      </c>
      <c r="N296" s="116">
        <f t="shared" si="641"/>
        <v>0</v>
      </c>
      <c r="O296" s="116">
        <f t="shared" si="641"/>
        <v>0</v>
      </c>
      <c r="P296" s="116">
        <f t="shared" si="641"/>
        <v>0</v>
      </c>
      <c r="Q296" s="116">
        <f t="shared" si="641"/>
        <v>0</v>
      </c>
      <c r="R296" s="116">
        <f t="shared" si="641"/>
        <v>0</v>
      </c>
      <c r="S296" s="116">
        <f t="shared" si="641"/>
        <v>0</v>
      </c>
      <c r="T296" s="116">
        <f t="shared" si="641"/>
        <v>0</v>
      </c>
      <c r="U296" s="116">
        <f t="shared" si="641"/>
        <v>0</v>
      </c>
      <c r="V296" s="116">
        <f t="shared" si="641"/>
        <v>0</v>
      </c>
      <c r="W296" s="116">
        <f t="shared" si="641"/>
        <v>0</v>
      </c>
      <c r="X296" s="116">
        <f t="shared" si="641"/>
        <v>0</v>
      </c>
      <c r="Y296" s="116">
        <f t="shared" si="641"/>
        <v>0</v>
      </c>
      <c r="Z296" s="49"/>
      <c r="AA296" s="49"/>
      <c r="AB296" s="49"/>
      <c r="AC296" s="49"/>
      <c r="AD296" s="49"/>
      <c r="AE296" s="49"/>
      <c r="AF296" s="49"/>
      <c r="AG296" s="49"/>
      <c r="AH296" s="49"/>
      <c r="AI296" s="49"/>
      <c r="AJ296" s="49"/>
      <c r="AK296" s="49"/>
      <c r="AL296" s="49"/>
      <c r="AM296" s="49"/>
    </row>
    <row r="297" spans="1:39" ht="15" customHeight="1" x14ac:dyDescent="0.2">
      <c r="A297" s="239" t="s">
        <v>291</v>
      </c>
      <c r="B297" s="134"/>
      <c r="C297" s="134" t="s">
        <v>292</v>
      </c>
      <c r="D297" s="114"/>
      <c r="E297" s="214">
        <f>H297+K297+N297+Q297+T297</f>
        <v>0</v>
      </c>
      <c r="F297" s="214">
        <f>I297+L297+O297+R297+U297</f>
        <v>0</v>
      </c>
      <c r="G297" s="214">
        <f>J297+M297+P297+S297+V297</f>
        <v>0</v>
      </c>
      <c r="H297" s="100"/>
      <c r="I297" s="100"/>
      <c r="J297" s="100"/>
      <c r="K297" s="100"/>
      <c r="L297" s="100"/>
      <c r="M297" s="100"/>
      <c r="N297" s="100"/>
      <c r="O297" s="100"/>
      <c r="P297" s="100"/>
      <c r="Q297" s="100"/>
      <c r="R297" s="100"/>
      <c r="S297" s="100"/>
      <c r="T297" s="100"/>
      <c r="U297" s="100"/>
      <c r="V297" s="100"/>
      <c r="W297" s="100"/>
      <c r="X297" s="100"/>
      <c r="Y297" s="100"/>
    </row>
    <row r="298" spans="1:39" ht="69" customHeight="1" x14ac:dyDescent="0.2">
      <c r="A298" s="50" t="s">
        <v>148</v>
      </c>
      <c r="B298" s="51"/>
      <c r="C298" s="51"/>
      <c r="D298" s="111" t="s">
        <v>340</v>
      </c>
      <c r="E298" s="116">
        <f>E299</f>
        <v>0</v>
      </c>
      <c r="F298" s="116">
        <f t="shared" ref="F298:G299" si="642">F299</f>
        <v>0</v>
      </c>
      <c r="G298" s="116">
        <f t="shared" si="642"/>
        <v>0</v>
      </c>
      <c r="H298" s="116">
        <f t="shared" ref="H298:W299" si="643">H299</f>
        <v>0</v>
      </c>
      <c r="I298" s="116">
        <f t="shared" si="643"/>
        <v>0</v>
      </c>
      <c r="J298" s="116">
        <f t="shared" si="643"/>
        <v>0</v>
      </c>
      <c r="K298" s="116">
        <f t="shared" si="643"/>
        <v>0</v>
      </c>
      <c r="L298" s="116">
        <f t="shared" si="643"/>
        <v>0</v>
      </c>
      <c r="M298" s="116">
        <f t="shared" si="643"/>
        <v>0</v>
      </c>
      <c r="N298" s="116">
        <f t="shared" si="643"/>
        <v>0</v>
      </c>
      <c r="O298" s="116">
        <f t="shared" si="643"/>
        <v>0</v>
      </c>
      <c r="P298" s="116">
        <f t="shared" si="643"/>
        <v>0</v>
      </c>
      <c r="Q298" s="116">
        <f t="shared" si="643"/>
        <v>0</v>
      </c>
      <c r="R298" s="116">
        <f t="shared" si="643"/>
        <v>0</v>
      </c>
      <c r="S298" s="116">
        <f t="shared" si="643"/>
        <v>0</v>
      </c>
      <c r="T298" s="116">
        <f t="shared" si="643"/>
        <v>0</v>
      </c>
      <c r="U298" s="116">
        <f t="shared" si="643"/>
        <v>0</v>
      </c>
      <c r="V298" s="116">
        <f t="shared" si="643"/>
        <v>0</v>
      </c>
      <c r="W298" s="116">
        <f t="shared" si="643"/>
        <v>0</v>
      </c>
      <c r="X298" s="116">
        <f t="shared" ref="X298:Y299" si="644">X299</f>
        <v>0</v>
      </c>
      <c r="Y298" s="116">
        <f t="shared" si="644"/>
        <v>0</v>
      </c>
    </row>
    <row r="299" spans="1:39" ht="39.75" customHeight="1" x14ac:dyDescent="0.2">
      <c r="A299" s="55" t="s">
        <v>166</v>
      </c>
      <c r="B299" s="51"/>
      <c r="C299" s="51"/>
      <c r="D299" s="111" t="s">
        <v>341</v>
      </c>
      <c r="E299" s="116">
        <f>E300</f>
        <v>0</v>
      </c>
      <c r="F299" s="116">
        <f t="shared" si="642"/>
        <v>0</v>
      </c>
      <c r="G299" s="116">
        <f t="shared" si="642"/>
        <v>0</v>
      </c>
      <c r="H299" s="116">
        <f t="shared" si="643"/>
        <v>0</v>
      </c>
      <c r="I299" s="116">
        <f t="shared" si="643"/>
        <v>0</v>
      </c>
      <c r="J299" s="116">
        <f t="shared" si="643"/>
        <v>0</v>
      </c>
      <c r="K299" s="116">
        <f t="shared" si="643"/>
        <v>0</v>
      </c>
      <c r="L299" s="116">
        <f t="shared" si="643"/>
        <v>0</v>
      </c>
      <c r="M299" s="116">
        <f t="shared" si="643"/>
        <v>0</v>
      </c>
      <c r="N299" s="116">
        <f t="shared" si="643"/>
        <v>0</v>
      </c>
      <c r="O299" s="116">
        <f t="shared" si="643"/>
        <v>0</v>
      </c>
      <c r="P299" s="116">
        <f t="shared" si="643"/>
        <v>0</v>
      </c>
      <c r="Q299" s="116">
        <f t="shared" si="643"/>
        <v>0</v>
      </c>
      <c r="R299" s="116">
        <f t="shared" si="643"/>
        <v>0</v>
      </c>
      <c r="S299" s="116">
        <f t="shared" si="643"/>
        <v>0</v>
      </c>
      <c r="T299" s="116">
        <f t="shared" si="643"/>
        <v>0</v>
      </c>
      <c r="U299" s="116">
        <f t="shared" si="643"/>
        <v>0</v>
      </c>
      <c r="V299" s="116">
        <f t="shared" si="643"/>
        <v>0</v>
      </c>
      <c r="W299" s="116">
        <f t="shared" si="643"/>
        <v>0</v>
      </c>
      <c r="X299" s="116">
        <f t="shared" si="644"/>
        <v>0</v>
      </c>
      <c r="Y299" s="116">
        <f t="shared" si="644"/>
        <v>0</v>
      </c>
    </row>
    <row r="300" spans="1:39" ht="39" customHeight="1" x14ac:dyDescent="0.2">
      <c r="A300" s="55" t="s">
        <v>168</v>
      </c>
      <c r="B300" s="51"/>
      <c r="C300" s="51"/>
      <c r="D300" s="111" t="s">
        <v>342</v>
      </c>
      <c r="E300" s="116">
        <f t="shared" ref="E300:S300" si="645">E302</f>
        <v>0</v>
      </c>
      <c r="F300" s="116">
        <f t="shared" si="645"/>
        <v>0</v>
      </c>
      <c r="G300" s="116">
        <f t="shared" si="645"/>
        <v>0</v>
      </c>
      <c r="H300" s="116">
        <f t="shared" si="645"/>
        <v>0</v>
      </c>
      <c r="I300" s="116">
        <f t="shared" si="645"/>
        <v>0</v>
      </c>
      <c r="J300" s="116">
        <f t="shared" si="645"/>
        <v>0</v>
      </c>
      <c r="K300" s="116">
        <f t="shared" si="645"/>
        <v>0</v>
      </c>
      <c r="L300" s="116">
        <f t="shared" si="645"/>
        <v>0</v>
      </c>
      <c r="M300" s="116">
        <f t="shared" si="645"/>
        <v>0</v>
      </c>
      <c r="N300" s="116">
        <f t="shared" si="645"/>
        <v>0</v>
      </c>
      <c r="O300" s="116">
        <f t="shared" si="645"/>
        <v>0</v>
      </c>
      <c r="P300" s="116">
        <f t="shared" si="645"/>
        <v>0</v>
      </c>
      <c r="Q300" s="116">
        <f t="shared" si="645"/>
        <v>0</v>
      </c>
      <c r="R300" s="116">
        <f t="shared" si="645"/>
        <v>0</v>
      </c>
      <c r="S300" s="116">
        <f t="shared" si="645"/>
        <v>0</v>
      </c>
      <c r="T300" s="116">
        <f t="shared" ref="T300:Y300" si="646">T302</f>
        <v>0</v>
      </c>
      <c r="U300" s="116">
        <f t="shared" si="646"/>
        <v>0</v>
      </c>
      <c r="V300" s="116">
        <f t="shared" si="646"/>
        <v>0</v>
      </c>
      <c r="W300" s="116">
        <f t="shared" si="646"/>
        <v>0</v>
      </c>
      <c r="X300" s="116">
        <f t="shared" si="646"/>
        <v>0</v>
      </c>
      <c r="Y300" s="116">
        <f t="shared" si="646"/>
        <v>0</v>
      </c>
    </row>
    <row r="301" spans="1:39" ht="17.25" customHeight="1" x14ac:dyDescent="0.2">
      <c r="A301" s="230" t="s">
        <v>112</v>
      </c>
      <c r="B301" s="229"/>
      <c r="C301" s="229" t="s">
        <v>267</v>
      </c>
      <c r="D301" s="111"/>
      <c r="E301" s="116">
        <f>E302</f>
        <v>0</v>
      </c>
      <c r="F301" s="116">
        <f t="shared" ref="F301" si="647">F302</f>
        <v>0</v>
      </c>
      <c r="G301" s="116">
        <f t="shared" ref="G301" si="648">G302</f>
        <v>0</v>
      </c>
      <c r="H301" s="116">
        <f t="shared" ref="H301" si="649">H302</f>
        <v>0</v>
      </c>
      <c r="I301" s="116">
        <f t="shared" ref="I301" si="650">I302</f>
        <v>0</v>
      </c>
      <c r="J301" s="116">
        <f t="shared" ref="J301" si="651">J302</f>
        <v>0</v>
      </c>
      <c r="K301" s="116">
        <f t="shared" ref="K301" si="652">K302</f>
        <v>0</v>
      </c>
      <c r="L301" s="116">
        <f t="shared" ref="L301" si="653">L302</f>
        <v>0</v>
      </c>
      <c r="M301" s="116">
        <f t="shared" ref="M301" si="654">M302</f>
        <v>0</v>
      </c>
      <c r="N301" s="116">
        <f t="shared" ref="N301" si="655">N302</f>
        <v>0</v>
      </c>
      <c r="O301" s="116">
        <f t="shared" ref="O301" si="656">O302</f>
        <v>0</v>
      </c>
      <c r="P301" s="116">
        <f t="shared" ref="P301" si="657">P302</f>
        <v>0</v>
      </c>
      <c r="Q301" s="116">
        <f t="shared" ref="Q301" si="658">Q302</f>
        <v>0</v>
      </c>
      <c r="R301" s="116">
        <f t="shared" ref="R301" si="659">R302</f>
        <v>0</v>
      </c>
      <c r="S301" s="116">
        <f t="shared" ref="S301" si="660">S302</f>
        <v>0</v>
      </c>
      <c r="T301" s="116">
        <f t="shared" ref="T301" si="661">T302</f>
        <v>0</v>
      </c>
      <c r="U301" s="116">
        <f t="shared" ref="U301" si="662">U302</f>
        <v>0</v>
      </c>
      <c r="V301" s="116">
        <f t="shared" ref="V301" si="663">V302</f>
        <v>0</v>
      </c>
      <c r="W301" s="116">
        <f t="shared" ref="W301" si="664">W302</f>
        <v>0</v>
      </c>
      <c r="X301" s="116">
        <f t="shared" ref="X301" si="665">X302</f>
        <v>0</v>
      </c>
      <c r="Y301" s="116">
        <f t="shared" ref="Y301" si="666">Y302</f>
        <v>0</v>
      </c>
    </row>
    <row r="302" spans="1:39" ht="15" customHeight="1" x14ac:dyDescent="0.2">
      <c r="A302" s="239" t="s">
        <v>291</v>
      </c>
      <c r="B302" s="134"/>
      <c r="C302" s="134" t="s">
        <v>292</v>
      </c>
      <c r="D302" s="114"/>
      <c r="E302" s="214">
        <f>H302+K302+N302+Q302+T302</f>
        <v>0</v>
      </c>
      <c r="F302" s="214">
        <f>I302+L302+O302+R302+U302</f>
        <v>0</v>
      </c>
      <c r="G302" s="214">
        <f>J302+M302+P302+S302+V302</f>
        <v>0</v>
      </c>
      <c r="H302" s="100"/>
      <c r="I302" s="100"/>
      <c r="J302" s="100"/>
      <c r="K302" s="100"/>
      <c r="L302" s="100"/>
      <c r="M302" s="100"/>
      <c r="N302" s="100"/>
      <c r="O302" s="100"/>
      <c r="P302" s="100"/>
      <c r="Q302" s="100"/>
      <c r="R302" s="100"/>
      <c r="S302" s="100"/>
      <c r="T302" s="100"/>
      <c r="U302" s="100"/>
      <c r="V302" s="100"/>
      <c r="W302" s="100"/>
      <c r="X302" s="100"/>
      <c r="Y302" s="100"/>
    </row>
    <row r="303" spans="1:39" s="182" customFormat="1" ht="42.75" customHeight="1" x14ac:dyDescent="0.2">
      <c r="A303" s="207" t="s">
        <v>188</v>
      </c>
      <c r="B303" s="179"/>
      <c r="C303" s="179"/>
      <c r="D303" s="180" t="s">
        <v>343</v>
      </c>
      <c r="E303" s="181">
        <f t="shared" ref="E303:G304" si="667">E304</f>
        <v>0</v>
      </c>
      <c r="F303" s="181">
        <f t="shared" si="667"/>
        <v>0</v>
      </c>
      <c r="G303" s="181">
        <f t="shared" si="667"/>
        <v>0</v>
      </c>
      <c r="H303" s="181">
        <f t="shared" ref="H303:W304" si="668">H304</f>
        <v>0</v>
      </c>
      <c r="I303" s="181">
        <f t="shared" si="668"/>
        <v>0</v>
      </c>
      <c r="J303" s="181">
        <f t="shared" si="668"/>
        <v>0</v>
      </c>
      <c r="K303" s="181">
        <f t="shared" si="668"/>
        <v>0</v>
      </c>
      <c r="L303" s="181">
        <f t="shared" si="668"/>
        <v>0</v>
      </c>
      <c r="M303" s="181">
        <f t="shared" si="668"/>
        <v>0</v>
      </c>
      <c r="N303" s="181">
        <f t="shared" si="668"/>
        <v>0</v>
      </c>
      <c r="O303" s="181">
        <f t="shared" si="668"/>
        <v>0</v>
      </c>
      <c r="P303" s="181">
        <f t="shared" si="668"/>
        <v>0</v>
      </c>
      <c r="Q303" s="181">
        <f t="shared" si="668"/>
        <v>0</v>
      </c>
      <c r="R303" s="181">
        <f t="shared" si="668"/>
        <v>0</v>
      </c>
      <c r="S303" s="181">
        <f t="shared" si="668"/>
        <v>0</v>
      </c>
      <c r="T303" s="181">
        <f t="shared" si="668"/>
        <v>0</v>
      </c>
      <c r="U303" s="181">
        <f t="shared" si="668"/>
        <v>0</v>
      </c>
      <c r="V303" s="181">
        <f t="shared" si="668"/>
        <v>0</v>
      </c>
      <c r="W303" s="181">
        <f t="shared" si="668"/>
        <v>0</v>
      </c>
      <c r="X303" s="181">
        <f t="shared" ref="X303:Y304" si="669">X304</f>
        <v>0</v>
      </c>
      <c r="Y303" s="181">
        <f t="shared" si="669"/>
        <v>0</v>
      </c>
    </row>
    <row r="304" spans="1:39" s="182" customFormat="1" ht="15" customHeight="1" x14ac:dyDescent="0.2">
      <c r="A304" s="207" t="s">
        <v>166</v>
      </c>
      <c r="B304" s="179"/>
      <c r="C304" s="179"/>
      <c r="D304" s="180" t="s">
        <v>344</v>
      </c>
      <c r="E304" s="181">
        <f t="shared" si="667"/>
        <v>0</v>
      </c>
      <c r="F304" s="181">
        <f t="shared" si="667"/>
        <v>0</v>
      </c>
      <c r="G304" s="181">
        <f t="shared" si="667"/>
        <v>0</v>
      </c>
      <c r="H304" s="181">
        <f t="shared" si="668"/>
        <v>0</v>
      </c>
      <c r="I304" s="181">
        <f t="shared" si="668"/>
        <v>0</v>
      </c>
      <c r="J304" s="181">
        <f t="shared" si="668"/>
        <v>0</v>
      </c>
      <c r="K304" s="181">
        <f t="shared" si="668"/>
        <v>0</v>
      </c>
      <c r="L304" s="181">
        <f t="shared" si="668"/>
        <v>0</v>
      </c>
      <c r="M304" s="181">
        <f t="shared" si="668"/>
        <v>0</v>
      </c>
      <c r="N304" s="181">
        <f>N305</f>
        <v>0</v>
      </c>
      <c r="O304" s="181">
        <f>O305</f>
        <v>0</v>
      </c>
      <c r="P304" s="181">
        <f>P305</f>
        <v>0</v>
      </c>
      <c r="Q304" s="181">
        <f t="shared" si="668"/>
        <v>0</v>
      </c>
      <c r="R304" s="181">
        <f t="shared" si="668"/>
        <v>0</v>
      </c>
      <c r="S304" s="181">
        <f t="shared" si="668"/>
        <v>0</v>
      </c>
      <c r="T304" s="181">
        <f t="shared" si="668"/>
        <v>0</v>
      </c>
      <c r="U304" s="181">
        <f t="shared" si="668"/>
        <v>0</v>
      </c>
      <c r="V304" s="181">
        <f t="shared" si="668"/>
        <v>0</v>
      </c>
      <c r="W304" s="181">
        <f t="shared" si="668"/>
        <v>0</v>
      </c>
      <c r="X304" s="181">
        <f t="shared" si="669"/>
        <v>0</v>
      </c>
      <c r="Y304" s="181">
        <f t="shared" si="669"/>
        <v>0</v>
      </c>
    </row>
    <row r="305" spans="1:25" s="182" customFormat="1" ht="15" customHeight="1" x14ac:dyDescent="0.2">
      <c r="A305" s="207" t="s">
        <v>168</v>
      </c>
      <c r="B305" s="179"/>
      <c r="C305" s="179"/>
      <c r="D305" s="180" t="s">
        <v>345</v>
      </c>
      <c r="E305" s="181">
        <f>E306+E309+E311+E318</f>
        <v>0</v>
      </c>
      <c r="F305" s="181">
        <f t="shared" ref="F305:Y305" si="670">F306+F309+F311+F318</f>
        <v>0</v>
      </c>
      <c r="G305" s="181">
        <f t="shared" si="670"/>
        <v>0</v>
      </c>
      <c r="H305" s="181">
        <f t="shared" si="670"/>
        <v>0</v>
      </c>
      <c r="I305" s="181">
        <f t="shared" si="670"/>
        <v>0</v>
      </c>
      <c r="J305" s="181">
        <f t="shared" si="670"/>
        <v>0</v>
      </c>
      <c r="K305" s="181">
        <f t="shared" si="670"/>
        <v>0</v>
      </c>
      <c r="L305" s="181">
        <f t="shared" si="670"/>
        <v>0</v>
      </c>
      <c r="M305" s="181">
        <f t="shared" si="670"/>
        <v>0</v>
      </c>
      <c r="N305" s="181">
        <f t="shared" si="670"/>
        <v>0</v>
      </c>
      <c r="O305" s="181">
        <f t="shared" si="670"/>
        <v>0</v>
      </c>
      <c r="P305" s="181">
        <f t="shared" si="670"/>
        <v>0</v>
      </c>
      <c r="Q305" s="181">
        <f t="shared" si="670"/>
        <v>0</v>
      </c>
      <c r="R305" s="181">
        <f t="shared" si="670"/>
        <v>0</v>
      </c>
      <c r="S305" s="181">
        <f t="shared" si="670"/>
        <v>0</v>
      </c>
      <c r="T305" s="181">
        <f t="shared" si="670"/>
        <v>0</v>
      </c>
      <c r="U305" s="181">
        <f t="shared" si="670"/>
        <v>0</v>
      </c>
      <c r="V305" s="181">
        <f t="shared" si="670"/>
        <v>0</v>
      </c>
      <c r="W305" s="181">
        <f t="shared" si="670"/>
        <v>0</v>
      </c>
      <c r="X305" s="181">
        <f t="shared" si="670"/>
        <v>0</v>
      </c>
      <c r="Y305" s="181">
        <f t="shared" si="670"/>
        <v>0</v>
      </c>
    </row>
    <row r="306" spans="1:25" ht="15" customHeight="1" x14ac:dyDescent="0.2">
      <c r="A306" s="238" t="s">
        <v>110</v>
      </c>
      <c r="B306" s="229"/>
      <c r="C306" s="229" t="s">
        <v>242</v>
      </c>
      <c r="D306" s="227"/>
      <c r="E306" s="228">
        <f t="shared" ref="E306:Y306" si="671">SUM(E307:E308)</f>
        <v>0</v>
      </c>
      <c r="F306" s="228">
        <f t="shared" si="671"/>
        <v>0</v>
      </c>
      <c r="G306" s="228">
        <f t="shared" si="671"/>
        <v>0</v>
      </c>
      <c r="H306" s="228">
        <f t="shared" si="671"/>
        <v>0</v>
      </c>
      <c r="I306" s="228">
        <f t="shared" si="671"/>
        <v>0</v>
      </c>
      <c r="J306" s="228">
        <f t="shared" si="671"/>
        <v>0</v>
      </c>
      <c r="K306" s="228">
        <f t="shared" si="671"/>
        <v>0</v>
      </c>
      <c r="L306" s="228">
        <f t="shared" si="671"/>
        <v>0</v>
      </c>
      <c r="M306" s="228">
        <f t="shared" si="671"/>
        <v>0</v>
      </c>
      <c r="N306" s="228">
        <f t="shared" si="671"/>
        <v>0</v>
      </c>
      <c r="O306" s="228">
        <f t="shared" si="671"/>
        <v>0</v>
      </c>
      <c r="P306" s="228">
        <f t="shared" si="671"/>
        <v>0</v>
      </c>
      <c r="Q306" s="228">
        <f t="shared" si="671"/>
        <v>0</v>
      </c>
      <c r="R306" s="228">
        <f t="shared" si="671"/>
        <v>0</v>
      </c>
      <c r="S306" s="228">
        <f t="shared" si="671"/>
        <v>0</v>
      </c>
      <c r="T306" s="228">
        <f t="shared" si="671"/>
        <v>0</v>
      </c>
      <c r="U306" s="228">
        <f t="shared" si="671"/>
        <v>0</v>
      </c>
      <c r="V306" s="228">
        <f t="shared" si="671"/>
        <v>0</v>
      </c>
      <c r="W306" s="228">
        <f t="shared" si="671"/>
        <v>0</v>
      </c>
      <c r="X306" s="228">
        <f t="shared" si="671"/>
        <v>0</v>
      </c>
      <c r="Y306" s="228">
        <f t="shared" si="671"/>
        <v>0</v>
      </c>
    </row>
    <row r="307" spans="1:25" ht="15" customHeight="1" x14ac:dyDescent="0.2">
      <c r="A307" s="152" t="s">
        <v>243</v>
      </c>
      <c r="B307" s="134"/>
      <c r="C307" s="134" t="s">
        <v>244</v>
      </c>
      <c r="D307" s="135"/>
      <c r="E307" s="136">
        <f t="shared" ref="E307:E308" si="672">H307+K307+N307+Q307+T307</f>
        <v>0</v>
      </c>
      <c r="F307" s="136">
        <f t="shared" ref="F307:F308" si="673">I307+L307+O307+R307+U307</f>
        <v>0</v>
      </c>
      <c r="G307" s="136">
        <f t="shared" ref="G307:G308" si="674">J307+M307+P307+S307+V307</f>
        <v>0</v>
      </c>
      <c r="H307" s="137"/>
      <c r="I307" s="137"/>
      <c r="J307" s="137"/>
      <c r="K307" s="137"/>
      <c r="L307" s="137"/>
      <c r="M307" s="137"/>
      <c r="N307" s="137"/>
      <c r="O307" s="137"/>
      <c r="P307" s="137"/>
      <c r="Q307" s="137"/>
      <c r="R307" s="137"/>
      <c r="S307" s="137"/>
      <c r="T307" s="137"/>
      <c r="U307" s="137"/>
      <c r="V307" s="137"/>
      <c r="W307" s="137"/>
      <c r="X307" s="137"/>
      <c r="Y307" s="137"/>
    </row>
    <row r="308" spans="1:25" ht="15" customHeight="1" x14ac:dyDescent="0.2">
      <c r="A308" s="152" t="s">
        <v>245</v>
      </c>
      <c r="B308" s="134"/>
      <c r="C308" s="134" t="s">
        <v>246</v>
      </c>
      <c r="D308" s="135"/>
      <c r="E308" s="136">
        <f t="shared" si="672"/>
        <v>0</v>
      </c>
      <c r="F308" s="136">
        <f t="shared" si="673"/>
        <v>0</v>
      </c>
      <c r="G308" s="136">
        <f t="shared" si="674"/>
        <v>0</v>
      </c>
      <c r="H308" s="137"/>
      <c r="I308" s="137"/>
      <c r="J308" s="137"/>
      <c r="K308" s="137"/>
      <c r="L308" s="137"/>
      <c r="M308" s="137"/>
      <c r="N308" s="137"/>
      <c r="O308" s="137"/>
      <c r="P308" s="137"/>
      <c r="Q308" s="137"/>
      <c r="R308" s="137"/>
      <c r="S308" s="137"/>
      <c r="T308" s="137"/>
      <c r="U308" s="137"/>
      <c r="V308" s="137"/>
      <c r="W308" s="137"/>
      <c r="X308" s="137"/>
      <c r="Y308" s="137"/>
    </row>
    <row r="309" spans="1:25" ht="15" customHeight="1" x14ac:dyDescent="0.2">
      <c r="A309" s="238" t="s">
        <v>111</v>
      </c>
      <c r="B309" s="229"/>
      <c r="C309" s="229" t="s">
        <v>253</v>
      </c>
      <c r="D309" s="227"/>
      <c r="E309" s="228">
        <f t="shared" ref="E309:Y309" si="675">SUM(E310:E310)</f>
        <v>0</v>
      </c>
      <c r="F309" s="228">
        <f t="shared" si="675"/>
        <v>0</v>
      </c>
      <c r="G309" s="228">
        <f t="shared" si="675"/>
        <v>0</v>
      </c>
      <c r="H309" s="228">
        <f t="shared" si="675"/>
        <v>0</v>
      </c>
      <c r="I309" s="228">
        <f t="shared" si="675"/>
        <v>0</v>
      </c>
      <c r="J309" s="228">
        <f t="shared" si="675"/>
        <v>0</v>
      </c>
      <c r="K309" s="228">
        <f t="shared" si="675"/>
        <v>0</v>
      </c>
      <c r="L309" s="228">
        <f t="shared" si="675"/>
        <v>0</v>
      </c>
      <c r="M309" s="228">
        <f t="shared" si="675"/>
        <v>0</v>
      </c>
      <c r="N309" s="228">
        <f t="shared" si="675"/>
        <v>0</v>
      </c>
      <c r="O309" s="228">
        <f t="shared" si="675"/>
        <v>0</v>
      </c>
      <c r="P309" s="228">
        <f t="shared" si="675"/>
        <v>0</v>
      </c>
      <c r="Q309" s="228">
        <f t="shared" si="675"/>
        <v>0</v>
      </c>
      <c r="R309" s="228">
        <f t="shared" si="675"/>
        <v>0</v>
      </c>
      <c r="S309" s="228">
        <f t="shared" si="675"/>
        <v>0</v>
      </c>
      <c r="T309" s="228">
        <f t="shared" si="675"/>
        <v>0</v>
      </c>
      <c r="U309" s="228">
        <f t="shared" si="675"/>
        <v>0</v>
      </c>
      <c r="V309" s="228">
        <f t="shared" si="675"/>
        <v>0</v>
      </c>
      <c r="W309" s="228">
        <f t="shared" si="675"/>
        <v>0</v>
      </c>
      <c r="X309" s="228">
        <f t="shared" si="675"/>
        <v>0</v>
      </c>
      <c r="Y309" s="228">
        <f t="shared" si="675"/>
        <v>0</v>
      </c>
    </row>
    <row r="310" spans="1:25" ht="15" customHeight="1" x14ac:dyDescent="0.2">
      <c r="A310" s="152" t="s">
        <v>259</v>
      </c>
      <c r="B310" s="152"/>
      <c r="C310" s="134" t="s">
        <v>263</v>
      </c>
      <c r="D310" s="135"/>
      <c r="E310" s="136">
        <f t="shared" ref="E310" si="676">H310+K310+N310+Q310+T310</f>
        <v>0</v>
      </c>
      <c r="F310" s="136">
        <f t="shared" ref="F310" si="677">I310+L310+O310+R310+U310</f>
        <v>0</v>
      </c>
      <c r="G310" s="136">
        <f t="shared" ref="G310" si="678">J310+M310+P310+S310+V310</f>
        <v>0</v>
      </c>
      <c r="H310" s="137"/>
      <c r="I310" s="137"/>
      <c r="J310" s="137"/>
      <c r="K310" s="137"/>
      <c r="L310" s="137"/>
      <c r="M310" s="137"/>
      <c r="N310" s="137"/>
      <c r="O310" s="137"/>
      <c r="P310" s="137"/>
      <c r="Q310" s="137"/>
      <c r="R310" s="137"/>
      <c r="S310" s="137"/>
      <c r="T310" s="137"/>
      <c r="U310" s="137"/>
      <c r="V310" s="137"/>
      <c r="W310" s="137"/>
      <c r="X310" s="137"/>
      <c r="Y310" s="137"/>
    </row>
    <row r="311" spans="1:25" ht="15" customHeight="1" x14ac:dyDescent="0.2">
      <c r="A311" s="230" t="s">
        <v>112</v>
      </c>
      <c r="B311" s="229"/>
      <c r="C311" s="229" t="s">
        <v>267</v>
      </c>
      <c r="D311" s="227"/>
      <c r="E311" s="228">
        <f>SUM(E312:E317)</f>
        <v>0</v>
      </c>
      <c r="F311" s="228">
        <f t="shared" ref="F311:Y311" si="679">SUM(F312:F317)</f>
        <v>0</v>
      </c>
      <c r="G311" s="228">
        <f t="shared" si="679"/>
        <v>0</v>
      </c>
      <c r="H311" s="228">
        <f t="shared" si="679"/>
        <v>0</v>
      </c>
      <c r="I311" s="228">
        <f t="shared" si="679"/>
        <v>0</v>
      </c>
      <c r="J311" s="228">
        <f t="shared" si="679"/>
        <v>0</v>
      </c>
      <c r="K311" s="228">
        <f t="shared" si="679"/>
        <v>0</v>
      </c>
      <c r="L311" s="228">
        <f t="shared" si="679"/>
        <v>0</v>
      </c>
      <c r="M311" s="228">
        <f t="shared" si="679"/>
        <v>0</v>
      </c>
      <c r="N311" s="228">
        <f t="shared" si="679"/>
        <v>0</v>
      </c>
      <c r="O311" s="228">
        <f t="shared" si="679"/>
        <v>0</v>
      </c>
      <c r="P311" s="228">
        <f t="shared" si="679"/>
        <v>0</v>
      </c>
      <c r="Q311" s="228">
        <f t="shared" si="679"/>
        <v>0</v>
      </c>
      <c r="R311" s="228">
        <f t="shared" si="679"/>
        <v>0</v>
      </c>
      <c r="S311" s="228">
        <f t="shared" si="679"/>
        <v>0</v>
      </c>
      <c r="T311" s="228">
        <f t="shared" si="679"/>
        <v>0</v>
      </c>
      <c r="U311" s="228">
        <f t="shared" si="679"/>
        <v>0</v>
      </c>
      <c r="V311" s="228">
        <f t="shared" si="679"/>
        <v>0</v>
      </c>
      <c r="W311" s="228">
        <f t="shared" si="679"/>
        <v>0</v>
      </c>
      <c r="X311" s="228">
        <f t="shared" si="679"/>
        <v>0</v>
      </c>
      <c r="Y311" s="228">
        <f t="shared" si="679"/>
        <v>0</v>
      </c>
    </row>
    <row r="312" spans="1:25" ht="15" customHeight="1" x14ac:dyDescent="0.2">
      <c r="A312" s="133" t="s">
        <v>268</v>
      </c>
      <c r="B312" s="134"/>
      <c r="C312" s="134" t="s">
        <v>269</v>
      </c>
      <c r="D312" s="135"/>
      <c r="E312" s="136">
        <f t="shared" ref="E312:E317" si="680">H312+K312+N312+Q312+T312</f>
        <v>0</v>
      </c>
      <c r="F312" s="136">
        <f t="shared" ref="F312:F317" si="681">I312+L312+O312+R312+U312</f>
        <v>0</v>
      </c>
      <c r="G312" s="136">
        <f t="shared" ref="G312:G317" si="682">J312+M312+P312+S312+V312</f>
        <v>0</v>
      </c>
      <c r="H312" s="137"/>
      <c r="I312" s="137"/>
      <c r="J312" s="137"/>
      <c r="K312" s="137"/>
      <c r="L312" s="137"/>
      <c r="M312" s="137"/>
      <c r="N312" s="137"/>
      <c r="O312" s="137"/>
      <c r="P312" s="137"/>
      <c r="Q312" s="137"/>
      <c r="R312" s="137"/>
      <c r="S312" s="137"/>
      <c r="T312" s="137"/>
      <c r="U312" s="137"/>
      <c r="V312" s="137"/>
      <c r="W312" s="137"/>
      <c r="X312" s="137"/>
      <c r="Y312" s="137"/>
    </row>
    <row r="313" spans="1:25" ht="15" customHeight="1" x14ac:dyDescent="0.2">
      <c r="A313" s="133" t="s">
        <v>270</v>
      </c>
      <c r="B313" s="134"/>
      <c r="C313" s="134" t="s">
        <v>271</v>
      </c>
      <c r="D313" s="135"/>
      <c r="E313" s="136">
        <f t="shared" si="680"/>
        <v>0</v>
      </c>
      <c r="F313" s="136">
        <f t="shared" si="681"/>
        <v>0</v>
      </c>
      <c r="G313" s="136">
        <f t="shared" si="682"/>
        <v>0</v>
      </c>
      <c r="H313" s="137"/>
      <c r="I313" s="137"/>
      <c r="J313" s="137"/>
      <c r="K313" s="137"/>
      <c r="L313" s="137"/>
      <c r="M313" s="137"/>
      <c r="N313" s="137"/>
      <c r="O313" s="137"/>
      <c r="P313" s="137"/>
      <c r="Q313" s="137"/>
      <c r="R313" s="137"/>
      <c r="S313" s="137"/>
      <c r="T313" s="137"/>
      <c r="U313" s="137"/>
      <c r="V313" s="137"/>
      <c r="W313" s="137"/>
      <c r="X313" s="137"/>
      <c r="Y313" s="137"/>
    </row>
    <row r="314" spans="1:25" ht="15" customHeight="1" x14ac:dyDescent="0.2">
      <c r="A314" s="133" t="s">
        <v>272</v>
      </c>
      <c r="B314" s="134"/>
      <c r="C314" s="134" t="s">
        <v>273</v>
      </c>
      <c r="D314" s="135"/>
      <c r="E314" s="136">
        <f t="shared" si="680"/>
        <v>0</v>
      </c>
      <c r="F314" s="136">
        <f t="shared" si="681"/>
        <v>0</v>
      </c>
      <c r="G314" s="136">
        <f t="shared" si="682"/>
        <v>0</v>
      </c>
      <c r="H314" s="137"/>
      <c r="I314" s="137"/>
      <c r="J314" s="137"/>
      <c r="K314" s="137"/>
      <c r="L314" s="137"/>
      <c r="M314" s="137"/>
      <c r="N314" s="137"/>
      <c r="O314" s="137"/>
      <c r="P314" s="137"/>
      <c r="Q314" s="137"/>
      <c r="R314" s="137"/>
      <c r="S314" s="137"/>
      <c r="T314" s="137"/>
      <c r="U314" s="137"/>
      <c r="V314" s="137"/>
      <c r="W314" s="137"/>
      <c r="X314" s="137"/>
      <c r="Y314" s="137"/>
    </row>
    <row r="315" spans="1:25" ht="15" customHeight="1" x14ac:dyDescent="0.2">
      <c r="A315" s="133" t="s">
        <v>274</v>
      </c>
      <c r="B315" s="134"/>
      <c r="C315" s="134" t="s">
        <v>275</v>
      </c>
      <c r="D315" s="135"/>
      <c r="E315" s="136">
        <f t="shared" si="680"/>
        <v>0</v>
      </c>
      <c r="F315" s="136">
        <f t="shared" si="681"/>
        <v>0</v>
      </c>
      <c r="G315" s="136">
        <f t="shared" si="682"/>
        <v>0</v>
      </c>
      <c r="H315" s="137"/>
      <c r="I315" s="137"/>
      <c r="J315" s="137"/>
      <c r="K315" s="137"/>
      <c r="L315" s="137"/>
      <c r="M315" s="137"/>
      <c r="N315" s="137"/>
      <c r="O315" s="137"/>
      <c r="P315" s="137"/>
      <c r="Q315" s="137"/>
      <c r="R315" s="137"/>
      <c r="S315" s="137"/>
      <c r="T315" s="137"/>
      <c r="U315" s="137"/>
      <c r="V315" s="137"/>
      <c r="W315" s="137"/>
      <c r="X315" s="137"/>
      <c r="Y315" s="137"/>
    </row>
    <row r="316" spans="1:25" ht="15" customHeight="1" x14ac:dyDescent="0.2">
      <c r="A316" s="152" t="s">
        <v>251</v>
      </c>
      <c r="B316" s="134"/>
      <c r="C316" s="134" t="s">
        <v>276</v>
      </c>
      <c r="D316" s="135"/>
      <c r="E316" s="136">
        <f t="shared" si="680"/>
        <v>0</v>
      </c>
      <c r="F316" s="136">
        <f t="shared" si="681"/>
        <v>0</v>
      </c>
      <c r="G316" s="136">
        <f t="shared" si="682"/>
        <v>0</v>
      </c>
      <c r="H316" s="137"/>
      <c r="I316" s="137"/>
      <c r="J316" s="137"/>
      <c r="K316" s="137"/>
      <c r="L316" s="137"/>
      <c r="M316" s="137"/>
      <c r="N316" s="137"/>
      <c r="O316" s="137"/>
      <c r="P316" s="137"/>
      <c r="Q316" s="137"/>
      <c r="R316" s="137"/>
      <c r="S316" s="137"/>
      <c r="T316" s="137"/>
      <c r="U316" s="137"/>
      <c r="V316" s="137"/>
      <c r="W316" s="137"/>
      <c r="X316" s="137"/>
      <c r="Y316" s="137"/>
    </row>
    <row r="317" spans="1:25" ht="15" customHeight="1" x14ac:dyDescent="0.2">
      <c r="A317" s="133" t="s">
        <v>277</v>
      </c>
      <c r="B317" s="134"/>
      <c r="C317" s="134" t="s">
        <v>278</v>
      </c>
      <c r="D317" s="135"/>
      <c r="E317" s="136">
        <f t="shared" si="680"/>
        <v>0</v>
      </c>
      <c r="F317" s="136">
        <f t="shared" si="681"/>
        <v>0</v>
      </c>
      <c r="G317" s="136">
        <f t="shared" si="682"/>
        <v>0</v>
      </c>
      <c r="H317" s="137"/>
      <c r="I317" s="137"/>
      <c r="J317" s="137"/>
      <c r="K317" s="137"/>
      <c r="L317" s="137"/>
      <c r="M317" s="137"/>
      <c r="N317" s="137"/>
      <c r="O317" s="137"/>
      <c r="P317" s="137"/>
      <c r="Q317" s="137"/>
      <c r="R317" s="137"/>
      <c r="S317" s="137"/>
      <c r="T317" s="137"/>
      <c r="U317" s="137"/>
      <c r="V317" s="137"/>
      <c r="W317" s="137"/>
      <c r="X317" s="137"/>
      <c r="Y317" s="137"/>
    </row>
    <row r="318" spans="1:25" ht="15" customHeight="1" x14ac:dyDescent="0.2">
      <c r="A318" s="230" t="s">
        <v>113</v>
      </c>
      <c r="B318" s="229"/>
      <c r="C318" s="229" t="s">
        <v>279</v>
      </c>
      <c r="D318" s="227"/>
      <c r="E318" s="228">
        <f t="shared" ref="E318:Y318" si="683">SUM(E319:E322)</f>
        <v>0</v>
      </c>
      <c r="F318" s="228">
        <f t="shared" si="683"/>
        <v>0</v>
      </c>
      <c r="G318" s="228">
        <f t="shared" si="683"/>
        <v>0</v>
      </c>
      <c r="H318" s="228">
        <f t="shared" si="683"/>
        <v>0</v>
      </c>
      <c r="I318" s="228">
        <f t="shared" si="683"/>
        <v>0</v>
      </c>
      <c r="J318" s="228">
        <f t="shared" si="683"/>
        <v>0</v>
      </c>
      <c r="K318" s="228">
        <f t="shared" si="683"/>
        <v>0</v>
      </c>
      <c r="L318" s="228">
        <f t="shared" si="683"/>
        <v>0</v>
      </c>
      <c r="M318" s="228">
        <f t="shared" si="683"/>
        <v>0</v>
      </c>
      <c r="N318" s="228">
        <f t="shared" si="683"/>
        <v>0</v>
      </c>
      <c r="O318" s="228">
        <f t="shared" si="683"/>
        <v>0</v>
      </c>
      <c r="P318" s="228">
        <f t="shared" si="683"/>
        <v>0</v>
      </c>
      <c r="Q318" s="228">
        <f t="shared" si="683"/>
        <v>0</v>
      </c>
      <c r="R318" s="228">
        <f t="shared" si="683"/>
        <v>0</v>
      </c>
      <c r="S318" s="228">
        <f t="shared" si="683"/>
        <v>0</v>
      </c>
      <c r="T318" s="228">
        <f t="shared" si="683"/>
        <v>0</v>
      </c>
      <c r="U318" s="228">
        <f t="shared" si="683"/>
        <v>0</v>
      </c>
      <c r="V318" s="228">
        <f t="shared" si="683"/>
        <v>0</v>
      </c>
      <c r="W318" s="228">
        <f t="shared" si="683"/>
        <v>0</v>
      </c>
      <c r="X318" s="228">
        <f t="shared" si="683"/>
        <v>0</v>
      </c>
      <c r="Y318" s="228">
        <f t="shared" si="683"/>
        <v>0</v>
      </c>
    </row>
    <row r="319" spans="1:25" ht="15" customHeight="1" x14ac:dyDescent="0.2">
      <c r="A319" s="239" t="s">
        <v>280</v>
      </c>
      <c r="B319" s="134"/>
      <c r="C319" s="134" t="s">
        <v>281</v>
      </c>
      <c r="D319" s="135"/>
      <c r="E319" s="136">
        <f t="shared" ref="E319:E322" si="684">H319+K319+N319+Q319+T319</f>
        <v>0</v>
      </c>
      <c r="F319" s="136">
        <f t="shared" ref="F319:F322" si="685">I319+L319+O319+R319+U319</f>
        <v>0</v>
      </c>
      <c r="G319" s="136">
        <f t="shared" ref="G319:G322" si="686">J319+M319+P319+S319+V319</f>
        <v>0</v>
      </c>
      <c r="H319" s="137"/>
      <c r="I319" s="137"/>
      <c r="J319" s="137"/>
      <c r="K319" s="137"/>
      <c r="L319" s="137"/>
      <c r="M319" s="137"/>
      <c r="N319" s="137"/>
      <c r="O319" s="137"/>
      <c r="P319" s="137"/>
      <c r="Q319" s="137"/>
      <c r="R319" s="137"/>
      <c r="S319" s="137"/>
      <c r="T319" s="137"/>
      <c r="U319" s="137"/>
      <c r="V319" s="137"/>
      <c r="W319" s="137"/>
      <c r="X319" s="137"/>
      <c r="Y319" s="137"/>
    </row>
    <row r="320" spans="1:25" ht="15" customHeight="1" x14ac:dyDescent="0.2">
      <c r="A320" s="239" t="s">
        <v>284</v>
      </c>
      <c r="B320" s="134"/>
      <c r="C320" s="134" t="s">
        <v>285</v>
      </c>
      <c r="D320" s="135"/>
      <c r="E320" s="136">
        <f t="shared" si="684"/>
        <v>0</v>
      </c>
      <c r="F320" s="136">
        <f t="shared" si="685"/>
        <v>0</v>
      </c>
      <c r="G320" s="136">
        <f t="shared" si="686"/>
        <v>0</v>
      </c>
      <c r="H320" s="137"/>
      <c r="I320" s="137"/>
      <c r="J320" s="137"/>
      <c r="K320" s="137"/>
      <c r="L320" s="137"/>
      <c r="M320" s="137"/>
      <c r="N320" s="137"/>
      <c r="O320" s="137"/>
      <c r="P320" s="137"/>
      <c r="Q320" s="137"/>
      <c r="R320" s="137"/>
      <c r="S320" s="137"/>
      <c r="T320" s="137"/>
      <c r="U320" s="137"/>
      <c r="V320" s="137"/>
      <c r="W320" s="137"/>
      <c r="X320" s="137"/>
      <c r="Y320" s="137"/>
    </row>
    <row r="321" spans="1:25" ht="15" customHeight="1" x14ac:dyDescent="0.2">
      <c r="A321" s="239" t="s">
        <v>286</v>
      </c>
      <c r="B321" s="134"/>
      <c r="C321" s="134" t="s">
        <v>287</v>
      </c>
      <c r="D321" s="135"/>
      <c r="E321" s="136">
        <f t="shared" si="684"/>
        <v>0</v>
      </c>
      <c r="F321" s="136">
        <f t="shared" si="685"/>
        <v>0</v>
      </c>
      <c r="G321" s="136">
        <f t="shared" si="686"/>
        <v>0</v>
      </c>
      <c r="H321" s="137"/>
      <c r="I321" s="137"/>
      <c r="J321" s="137"/>
      <c r="K321" s="137"/>
      <c r="L321" s="137"/>
      <c r="M321" s="137"/>
      <c r="N321" s="137"/>
      <c r="O321" s="137"/>
      <c r="P321" s="137"/>
      <c r="Q321" s="137"/>
      <c r="R321" s="137"/>
      <c r="S321" s="137"/>
      <c r="T321" s="137"/>
      <c r="U321" s="137"/>
      <c r="V321" s="137"/>
      <c r="W321" s="137"/>
      <c r="X321" s="137"/>
      <c r="Y321" s="137"/>
    </row>
    <row r="322" spans="1:25" ht="15" customHeight="1" x14ac:dyDescent="0.2">
      <c r="A322" s="239" t="s">
        <v>291</v>
      </c>
      <c r="B322" s="134"/>
      <c r="C322" s="134" t="s">
        <v>292</v>
      </c>
      <c r="D322" s="135"/>
      <c r="E322" s="136">
        <f t="shared" si="684"/>
        <v>0</v>
      </c>
      <c r="F322" s="136">
        <f t="shared" si="685"/>
        <v>0</v>
      </c>
      <c r="G322" s="136">
        <f t="shared" si="686"/>
        <v>0</v>
      </c>
      <c r="H322" s="137"/>
      <c r="I322" s="137"/>
      <c r="J322" s="137"/>
      <c r="K322" s="137"/>
      <c r="L322" s="137"/>
      <c r="M322" s="137"/>
      <c r="N322" s="137"/>
      <c r="O322" s="137"/>
      <c r="P322" s="137"/>
      <c r="Q322" s="137"/>
      <c r="R322" s="137"/>
      <c r="S322" s="137"/>
      <c r="T322" s="137"/>
      <c r="U322" s="137"/>
      <c r="V322" s="137"/>
      <c r="W322" s="137"/>
      <c r="X322" s="137"/>
      <c r="Y322" s="137"/>
    </row>
    <row r="323" spans="1:25" s="81" customFormat="1" x14ac:dyDescent="0.2">
      <c r="A323" s="79" t="s">
        <v>176</v>
      </c>
      <c r="B323" s="80"/>
      <c r="C323" s="80"/>
      <c r="D323" s="122" t="s">
        <v>346</v>
      </c>
      <c r="E323" s="123">
        <f>E324</f>
        <v>0</v>
      </c>
      <c r="F323" s="123">
        <f t="shared" ref="F323:G324" si="687">F324</f>
        <v>0</v>
      </c>
      <c r="G323" s="123">
        <f t="shared" si="687"/>
        <v>0</v>
      </c>
      <c r="H323" s="123">
        <f t="shared" ref="H323:W324" si="688">H324</f>
        <v>0</v>
      </c>
      <c r="I323" s="123">
        <f t="shared" si="688"/>
        <v>0</v>
      </c>
      <c r="J323" s="123">
        <f t="shared" si="688"/>
        <v>0</v>
      </c>
      <c r="K323" s="123">
        <f t="shared" si="688"/>
        <v>0</v>
      </c>
      <c r="L323" s="123">
        <f t="shared" si="688"/>
        <v>0</v>
      </c>
      <c r="M323" s="123">
        <f t="shared" si="688"/>
        <v>0</v>
      </c>
      <c r="N323" s="123">
        <f t="shared" si="688"/>
        <v>0</v>
      </c>
      <c r="O323" s="123">
        <f t="shared" si="688"/>
        <v>0</v>
      </c>
      <c r="P323" s="123">
        <f t="shared" si="688"/>
        <v>0</v>
      </c>
      <c r="Q323" s="123">
        <f t="shared" si="688"/>
        <v>0</v>
      </c>
      <c r="R323" s="123">
        <f t="shared" si="688"/>
        <v>0</v>
      </c>
      <c r="S323" s="123">
        <f t="shared" si="688"/>
        <v>0</v>
      </c>
      <c r="T323" s="123">
        <f t="shared" si="688"/>
        <v>0</v>
      </c>
      <c r="U323" s="123">
        <f t="shared" si="688"/>
        <v>0</v>
      </c>
      <c r="V323" s="123">
        <f t="shared" si="688"/>
        <v>0</v>
      </c>
      <c r="W323" s="123">
        <f t="shared" si="688"/>
        <v>0</v>
      </c>
      <c r="X323" s="123">
        <f t="shared" ref="X323:Y324" si="689">X324</f>
        <v>0</v>
      </c>
      <c r="Y323" s="123">
        <f t="shared" si="689"/>
        <v>0</v>
      </c>
    </row>
    <row r="324" spans="1:25" s="81" customFormat="1" ht="38.25" x14ac:dyDescent="0.2">
      <c r="A324" s="79" t="s">
        <v>166</v>
      </c>
      <c r="B324" s="80"/>
      <c r="C324" s="80"/>
      <c r="D324" s="122" t="s">
        <v>347</v>
      </c>
      <c r="E324" s="123">
        <f>E325</f>
        <v>0</v>
      </c>
      <c r="F324" s="123">
        <f t="shared" si="687"/>
        <v>0</v>
      </c>
      <c r="G324" s="123">
        <f t="shared" si="687"/>
        <v>0</v>
      </c>
      <c r="H324" s="123">
        <f t="shared" si="688"/>
        <v>0</v>
      </c>
      <c r="I324" s="123">
        <f t="shared" si="688"/>
        <v>0</v>
      </c>
      <c r="J324" s="123">
        <f t="shared" si="688"/>
        <v>0</v>
      </c>
      <c r="K324" s="123">
        <f t="shared" si="688"/>
        <v>0</v>
      </c>
      <c r="L324" s="123">
        <f t="shared" si="688"/>
        <v>0</v>
      </c>
      <c r="M324" s="123">
        <f t="shared" si="688"/>
        <v>0</v>
      </c>
      <c r="N324" s="123">
        <f t="shared" si="688"/>
        <v>0</v>
      </c>
      <c r="O324" s="123">
        <f t="shared" si="688"/>
        <v>0</v>
      </c>
      <c r="P324" s="123">
        <f t="shared" si="688"/>
        <v>0</v>
      </c>
      <c r="Q324" s="123">
        <f t="shared" si="688"/>
        <v>0</v>
      </c>
      <c r="R324" s="123">
        <f t="shared" si="688"/>
        <v>0</v>
      </c>
      <c r="S324" s="123">
        <f t="shared" si="688"/>
        <v>0</v>
      </c>
      <c r="T324" s="123">
        <f t="shared" si="688"/>
        <v>0</v>
      </c>
      <c r="U324" s="123">
        <f t="shared" si="688"/>
        <v>0</v>
      </c>
      <c r="V324" s="123">
        <f t="shared" si="688"/>
        <v>0</v>
      </c>
      <c r="W324" s="123">
        <f t="shared" si="688"/>
        <v>0</v>
      </c>
      <c r="X324" s="123">
        <f t="shared" si="689"/>
        <v>0</v>
      </c>
      <c r="Y324" s="123">
        <f t="shared" si="689"/>
        <v>0</v>
      </c>
    </row>
    <row r="325" spans="1:25" s="81" customFormat="1" ht="38.25" x14ac:dyDescent="0.2">
      <c r="A325" s="79" t="s">
        <v>168</v>
      </c>
      <c r="B325" s="80"/>
      <c r="C325" s="80"/>
      <c r="D325" s="122" t="s">
        <v>348</v>
      </c>
      <c r="E325" s="123">
        <f>E326+E329+E335+E341+E348+E355</f>
        <v>0</v>
      </c>
      <c r="F325" s="123">
        <f t="shared" ref="F325:Y325" si="690">F326+F329+F335+F341+F348+F355</f>
        <v>0</v>
      </c>
      <c r="G325" s="123">
        <f t="shared" si="690"/>
        <v>0</v>
      </c>
      <c r="H325" s="123">
        <f t="shared" si="690"/>
        <v>0</v>
      </c>
      <c r="I325" s="123">
        <f t="shared" si="690"/>
        <v>0</v>
      </c>
      <c r="J325" s="123">
        <f t="shared" si="690"/>
        <v>0</v>
      </c>
      <c r="K325" s="123">
        <f t="shared" si="690"/>
        <v>0</v>
      </c>
      <c r="L325" s="123">
        <f t="shared" si="690"/>
        <v>0</v>
      </c>
      <c r="M325" s="123">
        <f t="shared" si="690"/>
        <v>0</v>
      </c>
      <c r="N325" s="123">
        <f t="shared" si="690"/>
        <v>0</v>
      </c>
      <c r="O325" s="123">
        <f t="shared" si="690"/>
        <v>0</v>
      </c>
      <c r="P325" s="123">
        <f t="shared" si="690"/>
        <v>0</v>
      </c>
      <c r="Q325" s="123">
        <f t="shared" si="690"/>
        <v>0</v>
      </c>
      <c r="R325" s="123">
        <f t="shared" si="690"/>
        <v>0</v>
      </c>
      <c r="S325" s="123">
        <f t="shared" si="690"/>
        <v>0</v>
      </c>
      <c r="T325" s="123">
        <f t="shared" si="690"/>
        <v>0</v>
      </c>
      <c r="U325" s="123">
        <f t="shared" si="690"/>
        <v>0</v>
      </c>
      <c r="V325" s="123">
        <f t="shared" si="690"/>
        <v>0</v>
      </c>
      <c r="W325" s="123">
        <f t="shared" si="690"/>
        <v>0</v>
      </c>
      <c r="X325" s="123">
        <f t="shared" si="690"/>
        <v>0</v>
      </c>
      <c r="Y325" s="123">
        <f t="shared" si="690"/>
        <v>0</v>
      </c>
    </row>
    <row r="326" spans="1:25" s="81" customFormat="1" x14ac:dyDescent="0.2">
      <c r="A326" s="238" t="s">
        <v>108</v>
      </c>
      <c r="B326" s="229"/>
      <c r="C326" s="229" t="s">
        <v>237</v>
      </c>
      <c r="D326" s="227"/>
      <c r="E326" s="228">
        <f>E327+E328</f>
        <v>0</v>
      </c>
      <c r="F326" s="228">
        <f t="shared" ref="F326:Y326" si="691">F327+F328</f>
        <v>0</v>
      </c>
      <c r="G326" s="228">
        <f t="shared" si="691"/>
        <v>0</v>
      </c>
      <c r="H326" s="228">
        <f t="shared" si="691"/>
        <v>0</v>
      </c>
      <c r="I326" s="228">
        <f t="shared" si="691"/>
        <v>0</v>
      </c>
      <c r="J326" s="228">
        <f t="shared" si="691"/>
        <v>0</v>
      </c>
      <c r="K326" s="228">
        <f t="shared" si="691"/>
        <v>0</v>
      </c>
      <c r="L326" s="228">
        <f t="shared" si="691"/>
        <v>0</v>
      </c>
      <c r="M326" s="228">
        <f t="shared" si="691"/>
        <v>0</v>
      </c>
      <c r="N326" s="228">
        <f t="shared" si="691"/>
        <v>0</v>
      </c>
      <c r="O326" s="228">
        <f t="shared" si="691"/>
        <v>0</v>
      </c>
      <c r="P326" s="228">
        <f t="shared" si="691"/>
        <v>0</v>
      </c>
      <c r="Q326" s="228">
        <f t="shared" si="691"/>
        <v>0</v>
      </c>
      <c r="R326" s="228">
        <f t="shared" si="691"/>
        <v>0</v>
      </c>
      <c r="S326" s="228">
        <f t="shared" si="691"/>
        <v>0</v>
      </c>
      <c r="T326" s="228">
        <f t="shared" si="691"/>
        <v>0</v>
      </c>
      <c r="U326" s="228">
        <f t="shared" si="691"/>
        <v>0</v>
      </c>
      <c r="V326" s="228">
        <f t="shared" si="691"/>
        <v>0</v>
      </c>
      <c r="W326" s="228">
        <f t="shared" si="691"/>
        <v>0</v>
      </c>
      <c r="X326" s="228">
        <f t="shared" si="691"/>
        <v>0</v>
      </c>
      <c r="Y326" s="228">
        <f t="shared" si="691"/>
        <v>0</v>
      </c>
    </row>
    <row r="327" spans="1:25" s="81" customFormat="1" x14ac:dyDescent="0.2">
      <c r="A327" s="152" t="s">
        <v>238</v>
      </c>
      <c r="B327" s="134"/>
      <c r="C327" s="134" t="s">
        <v>239</v>
      </c>
      <c r="D327" s="135"/>
      <c r="E327" s="136">
        <f>H327+K327+N327+Q327+T327</f>
        <v>0</v>
      </c>
      <c r="F327" s="136">
        <f>I327+L327+O327+R327+U327</f>
        <v>0</v>
      </c>
      <c r="G327" s="136">
        <f>J327+M327+P327+S327+V327</f>
        <v>0</v>
      </c>
      <c r="H327" s="137"/>
      <c r="I327" s="137"/>
      <c r="J327" s="137"/>
      <c r="K327" s="137"/>
      <c r="L327" s="137"/>
      <c r="M327" s="137"/>
      <c r="N327" s="137"/>
      <c r="O327" s="137"/>
      <c r="P327" s="137"/>
      <c r="Q327" s="137"/>
      <c r="R327" s="137"/>
      <c r="S327" s="137"/>
      <c r="T327" s="137"/>
      <c r="U327" s="137"/>
      <c r="V327" s="137"/>
      <c r="W327" s="137"/>
      <c r="X327" s="137"/>
      <c r="Y327" s="137"/>
    </row>
    <row r="328" spans="1:25" s="81" customFormat="1" x14ac:dyDescent="0.2">
      <c r="A328" s="152" t="s">
        <v>240</v>
      </c>
      <c r="B328" s="134"/>
      <c r="C328" s="134" t="s">
        <v>241</v>
      </c>
      <c r="D328" s="135"/>
      <c r="E328" s="136">
        <f t="shared" ref="E328" si="692">H328+K328+N328+Q328+T328</f>
        <v>0</v>
      </c>
      <c r="F328" s="136">
        <f t="shared" ref="F328" si="693">I328+L328+O328+R328+U328</f>
        <v>0</v>
      </c>
      <c r="G328" s="136">
        <f t="shared" ref="G328" si="694">J328+M328+P328+S328+V328</f>
        <v>0</v>
      </c>
      <c r="H328" s="137"/>
      <c r="I328" s="137"/>
      <c r="J328" s="137"/>
      <c r="K328" s="137"/>
      <c r="L328" s="137"/>
      <c r="M328" s="137"/>
      <c r="N328" s="137"/>
      <c r="O328" s="137"/>
      <c r="P328" s="137"/>
      <c r="Q328" s="137"/>
      <c r="R328" s="137"/>
      <c r="S328" s="137"/>
      <c r="T328" s="137"/>
      <c r="U328" s="137"/>
      <c r="V328" s="137"/>
      <c r="W328" s="137"/>
      <c r="X328" s="137"/>
      <c r="Y328" s="137"/>
    </row>
    <row r="329" spans="1:25" s="81" customFormat="1" x14ac:dyDescent="0.2">
      <c r="A329" s="238" t="s">
        <v>109</v>
      </c>
      <c r="B329" s="229"/>
      <c r="C329" s="229" t="s">
        <v>226</v>
      </c>
      <c r="D329" s="227"/>
      <c r="E329" s="228">
        <f>SUM(E330:E334)</f>
        <v>0</v>
      </c>
      <c r="F329" s="228">
        <f t="shared" ref="F329:Y329" si="695">SUM(F330:F334)</f>
        <v>0</v>
      </c>
      <c r="G329" s="228">
        <f t="shared" si="695"/>
        <v>0</v>
      </c>
      <c r="H329" s="228">
        <f t="shared" si="695"/>
        <v>0</v>
      </c>
      <c r="I329" s="228">
        <f t="shared" si="695"/>
        <v>0</v>
      </c>
      <c r="J329" s="228">
        <f t="shared" si="695"/>
        <v>0</v>
      </c>
      <c r="K329" s="228">
        <f t="shared" si="695"/>
        <v>0</v>
      </c>
      <c r="L329" s="228">
        <f t="shared" si="695"/>
        <v>0</v>
      </c>
      <c r="M329" s="228">
        <f t="shared" si="695"/>
        <v>0</v>
      </c>
      <c r="N329" s="228">
        <f t="shared" si="695"/>
        <v>0</v>
      </c>
      <c r="O329" s="228">
        <f t="shared" si="695"/>
        <v>0</v>
      </c>
      <c r="P329" s="228">
        <f t="shared" si="695"/>
        <v>0</v>
      </c>
      <c r="Q329" s="228">
        <f t="shared" si="695"/>
        <v>0</v>
      </c>
      <c r="R329" s="228">
        <f t="shared" si="695"/>
        <v>0</v>
      </c>
      <c r="S329" s="228">
        <f t="shared" si="695"/>
        <v>0</v>
      </c>
      <c r="T329" s="228">
        <f t="shared" si="695"/>
        <v>0</v>
      </c>
      <c r="U329" s="228">
        <f t="shared" si="695"/>
        <v>0</v>
      </c>
      <c r="V329" s="228">
        <f t="shared" si="695"/>
        <v>0</v>
      </c>
      <c r="W329" s="228">
        <f t="shared" si="695"/>
        <v>0</v>
      </c>
      <c r="X329" s="228">
        <f t="shared" si="695"/>
        <v>0</v>
      </c>
      <c r="Y329" s="228">
        <f t="shared" si="695"/>
        <v>0</v>
      </c>
    </row>
    <row r="330" spans="1:25" s="81" customFormat="1" x14ac:dyDescent="0.2">
      <c r="A330" s="152" t="s">
        <v>227</v>
      </c>
      <c r="B330" s="165"/>
      <c r="C330" s="134" t="s">
        <v>229</v>
      </c>
      <c r="D330" s="135"/>
      <c r="E330" s="136">
        <f t="shared" ref="E330:E334" si="696">H330+K330+N330+Q330+T330</f>
        <v>0</v>
      </c>
      <c r="F330" s="136">
        <f t="shared" ref="F330:F334" si="697">I330+L330+O330+R330+U330</f>
        <v>0</v>
      </c>
      <c r="G330" s="136">
        <f t="shared" ref="G330:G334" si="698">J330+M330+P330+S330+V330</f>
        <v>0</v>
      </c>
      <c r="H330" s="137"/>
      <c r="I330" s="137"/>
      <c r="J330" s="137"/>
      <c r="K330" s="137"/>
      <c r="L330" s="137"/>
      <c r="M330" s="137"/>
      <c r="N330" s="137"/>
      <c r="O330" s="137"/>
      <c r="P330" s="137"/>
      <c r="Q330" s="137"/>
      <c r="R330" s="137"/>
      <c r="S330" s="137"/>
      <c r="T330" s="137"/>
      <c r="U330" s="137"/>
      <c r="V330" s="137"/>
      <c r="W330" s="137"/>
      <c r="X330" s="137"/>
      <c r="Y330" s="137"/>
    </row>
    <row r="331" spans="1:25" s="81" customFormat="1" x14ac:dyDescent="0.2">
      <c r="A331" s="152" t="s">
        <v>232</v>
      </c>
      <c r="B331" s="165"/>
      <c r="C331" s="134" t="s">
        <v>233</v>
      </c>
      <c r="D331" s="135"/>
      <c r="E331" s="136">
        <f t="shared" si="696"/>
        <v>0</v>
      </c>
      <c r="F331" s="136">
        <f t="shared" si="697"/>
        <v>0</v>
      </c>
      <c r="G331" s="136">
        <f t="shared" si="698"/>
        <v>0</v>
      </c>
      <c r="H331" s="137"/>
      <c r="I331" s="137"/>
      <c r="J331" s="137"/>
      <c r="K331" s="137"/>
      <c r="L331" s="137"/>
      <c r="M331" s="137"/>
      <c r="N331" s="137"/>
      <c r="O331" s="137"/>
      <c r="P331" s="137"/>
      <c r="Q331" s="137"/>
      <c r="R331" s="137"/>
      <c r="S331" s="137"/>
      <c r="T331" s="137"/>
      <c r="U331" s="137"/>
      <c r="V331" s="137"/>
      <c r="W331" s="137"/>
      <c r="X331" s="137"/>
      <c r="Y331" s="137"/>
    </row>
    <row r="332" spans="1:25" s="81" customFormat="1" x14ac:dyDescent="0.2">
      <c r="A332" s="152" t="s">
        <v>228</v>
      </c>
      <c r="B332" s="165"/>
      <c r="C332" s="134" t="s">
        <v>230</v>
      </c>
      <c r="D332" s="135"/>
      <c r="E332" s="136">
        <f t="shared" si="696"/>
        <v>0</v>
      </c>
      <c r="F332" s="136">
        <f t="shared" si="697"/>
        <v>0</v>
      </c>
      <c r="G332" s="136">
        <f t="shared" si="698"/>
        <v>0</v>
      </c>
      <c r="H332" s="137"/>
      <c r="I332" s="137"/>
      <c r="J332" s="137"/>
      <c r="K332" s="137"/>
      <c r="L332" s="137"/>
      <c r="M332" s="137"/>
      <c r="N332" s="137"/>
      <c r="O332" s="137"/>
      <c r="P332" s="137"/>
      <c r="Q332" s="137"/>
      <c r="R332" s="137"/>
      <c r="S332" s="137"/>
      <c r="T332" s="137"/>
      <c r="U332" s="137"/>
      <c r="V332" s="137"/>
      <c r="W332" s="137"/>
      <c r="X332" s="137"/>
      <c r="Y332" s="137"/>
    </row>
    <row r="333" spans="1:25" s="81" customFormat="1" x14ac:dyDescent="0.2">
      <c r="A333" s="152" t="s">
        <v>234</v>
      </c>
      <c r="B333" s="165"/>
      <c r="C333" s="134" t="s">
        <v>231</v>
      </c>
      <c r="D333" s="135"/>
      <c r="E333" s="136">
        <f t="shared" si="696"/>
        <v>0</v>
      </c>
      <c r="F333" s="136">
        <f t="shared" si="697"/>
        <v>0</v>
      </c>
      <c r="G333" s="136">
        <f t="shared" si="698"/>
        <v>0</v>
      </c>
      <c r="H333" s="137"/>
      <c r="I333" s="137"/>
      <c r="J333" s="137"/>
      <c r="K333" s="137"/>
      <c r="L333" s="137"/>
      <c r="M333" s="137"/>
      <c r="N333" s="137"/>
      <c r="O333" s="137"/>
      <c r="P333" s="137"/>
      <c r="Q333" s="137"/>
      <c r="R333" s="137"/>
      <c r="S333" s="137"/>
      <c r="T333" s="137"/>
      <c r="U333" s="137"/>
      <c r="V333" s="137"/>
      <c r="W333" s="137"/>
      <c r="X333" s="137"/>
      <c r="Y333" s="137"/>
    </row>
    <row r="334" spans="1:25" s="81" customFormat="1" x14ac:dyDescent="0.2">
      <c r="A334" s="152" t="s">
        <v>236</v>
      </c>
      <c r="B334" s="165"/>
      <c r="C334" s="134" t="s">
        <v>235</v>
      </c>
      <c r="D334" s="135"/>
      <c r="E334" s="136">
        <f t="shared" si="696"/>
        <v>0</v>
      </c>
      <c r="F334" s="136">
        <f t="shared" si="697"/>
        <v>0</v>
      </c>
      <c r="G334" s="136">
        <f t="shared" si="698"/>
        <v>0</v>
      </c>
      <c r="H334" s="137"/>
      <c r="I334" s="137"/>
      <c r="J334" s="137"/>
      <c r="K334" s="137"/>
      <c r="L334" s="137"/>
      <c r="M334" s="137"/>
      <c r="N334" s="137"/>
      <c r="O334" s="137"/>
      <c r="P334" s="137"/>
      <c r="Q334" s="137"/>
      <c r="R334" s="137"/>
      <c r="S334" s="137"/>
      <c r="T334" s="137"/>
      <c r="U334" s="137"/>
      <c r="V334" s="137"/>
      <c r="W334" s="137"/>
      <c r="X334" s="137"/>
      <c r="Y334" s="137"/>
    </row>
    <row r="335" spans="1:25" s="81" customFormat="1" x14ac:dyDescent="0.2">
      <c r="A335" s="238" t="s">
        <v>110</v>
      </c>
      <c r="B335" s="229"/>
      <c r="C335" s="229" t="s">
        <v>242</v>
      </c>
      <c r="D335" s="227"/>
      <c r="E335" s="228">
        <f>SUM(E336:E340)</f>
        <v>0</v>
      </c>
      <c r="F335" s="228">
        <f t="shared" ref="F335:Y335" si="699">SUM(F336:F340)</f>
        <v>0</v>
      </c>
      <c r="G335" s="228">
        <f t="shared" si="699"/>
        <v>0</v>
      </c>
      <c r="H335" s="228">
        <f t="shared" si="699"/>
        <v>0</v>
      </c>
      <c r="I335" s="228">
        <f t="shared" si="699"/>
        <v>0</v>
      </c>
      <c r="J335" s="228">
        <f t="shared" si="699"/>
        <v>0</v>
      </c>
      <c r="K335" s="228">
        <f t="shared" si="699"/>
        <v>0</v>
      </c>
      <c r="L335" s="228">
        <f t="shared" si="699"/>
        <v>0</v>
      </c>
      <c r="M335" s="228">
        <f t="shared" si="699"/>
        <v>0</v>
      </c>
      <c r="N335" s="228">
        <f t="shared" si="699"/>
        <v>0</v>
      </c>
      <c r="O335" s="228">
        <f t="shared" si="699"/>
        <v>0</v>
      </c>
      <c r="P335" s="228">
        <f t="shared" si="699"/>
        <v>0</v>
      </c>
      <c r="Q335" s="228">
        <f t="shared" si="699"/>
        <v>0</v>
      </c>
      <c r="R335" s="228">
        <f t="shared" si="699"/>
        <v>0</v>
      </c>
      <c r="S335" s="228">
        <f t="shared" si="699"/>
        <v>0</v>
      </c>
      <c r="T335" s="228">
        <f t="shared" si="699"/>
        <v>0</v>
      </c>
      <c r="U335" s="228">
        <f t="shared" si="699"/>
        <v>0</v>
      </c>
      <c r="V335" s="228">
        <f t="shared" si="699"/>
        <v>0</v>
      </c>
      <c r="W335" s="228">
        <f t="shared" si="699"/>
        <v>0</v>
      </c>
      <c r="X335" s="228">
        <f t="shared" si="699"/>
        <v>0</v>
      </c>
      <c r="Y335" s="228">
        <f t="shared" si="699"/>
        <v>0</v>
      </c>
    </row>
    <row r="336" spans="1:25" s="81" customFormat="1" x14ac:dyDescent="0.2">
      <c r="A336" s="152" t="s">
        <v>243</v>
      </c>
      <c r="B336" s="134"/>
      <c r="C336" s="134" t="s">
        <v>244</v>
      </c>
      <c r="D336" s="135"/>
      <c r="E336" s="136">
        <f t="shared" ref="E336:E340" si="700">H336+K336+N336+Q336+T336</f>
        <v>0</v>
      </c>
      <c r="F336" s="136">
        <f t="shared" ref="F336:F340" si="701">I336+L336+O336+R336+U336</f>
        <v>0</v>
      </c>
      <c r="G336" s="136">
        <f t="shared" ref="G336:G340" si="702">J336+M336+P336+S336+V336</f>
        <v>0</v>
      </c>
      <c r="H336" s="137"/>
      <c r="I336" s="137"/>
      <c r="J336" s="137"/>
      <c r="K336" s="137"/>
      <c r="L336" s="137"/>
      <c r="M336" s="137"/>
      <c r="N336" s="137"/>
      <c r="O336" s="137"/>
      <c r="P336" s="137"/>
      <c r="Q336" s="137"/>
      <c r="R336" s="137"/>
      <c r="S336" s="137"/>
      <c r="T336" s="137"/>
      <c r="U336" s="137"/>
      <c r="V336" s="137"/>
      <c r="W336" s="137"/>
      <c r="X336" s="137"/>
      <c r="Y336" s="137"/>
    </row>
    <row r="337" spans="1:25" s="81" customFormat="1" ht="24" x14ac:dyDescent="0.2">
      <c r="A337" s="152" t="s">
        <v>245</v>
      </c>
      <c r="B337" s="134"/>
      <c r="C337" s="134" t="s">
        <v>246</v>
      </c>
      <c r="D337" s="135"/>
      <c r="E337" s="136">
        <f t="shared" si="700"/>
        <v>0</v>
      </c>
      <c r="F337" s="136">
        <f t="shared" si="701"/>
        <v>0</v>
      </c>
      <c r="G337" s="136">
        <f t="shared" si="702"/>
        <v>0</v>
      </c>
      <c r="H337" s="137"/>
      <c r="I337" s="137"/>
      <c r="J337" s="137"/>
      <c r="K337" s="137"/>
      <c r="L337" s="137"/>
      <c r="M337" s="137"/>
      <c r="N337" s="137"/>
      <c r="O337" s="137"/>
      <c r="P337" s="137"/>
      <c r="Q337" s="137"/>
      <c r="R337" s="137"/>
      <c r="S337" s="137"/>
      <c r="T337" s="137"/>
      <c r="U337" s="137"/>
      <c r="V337" s="137"/>
      <c r="W337" s="137"/>
      <c r="X337" s="137"/>
      <c r="Y337" s="137"/>
    </row>
    <row r="338" spans="1:25" s="81" customFormat="1" x14ac:dyDescent="0.2">
      <c r="A338" s="152" t="s">
        <v>247</v>
      </c>
      <c r="B338" s="134"/>
      <c r="C338" s="134" t="s">
        <v>249</v>
      </c>
      <c r="D338" s="135"/>
      <c r="E338" s="136">
        <f t="shared" si="700"/>
        <v>0</v>
      </c>
      <c r="F338" s="136">
        <f t="shared" si="701"/>
        <v>0</v>
      </c>
      <c r="G338" s="136">
        <f t="shared" si="702"/>
        <v>0</v>
      </c>
      <c r="H338" s="137"/>
      <c r="I338" s="137"/>
      <c r="J338" s="137"/>
      <c r="K338" s="137"/>
      <c r="L338" s="137"/>
      <c r="M338" s="137"/>
      <c r="N338" s="137"/>
      <c r="O338" s="137"/>
      <c r="P338" s="137"/>
      <c r="Q338" s="137"/>
      <c r="R338" s="137"/>
      <c r="S338" s="137"/>
      <c r="T338" s="137"/>
      <c r="U338" s="137"/>
      <c r="V338" s="137"/>
      <c r="W338" s="137"/>
      <c r="X338" s="137"/>
      <c r="Y338" s="137"/>
    </row>
    <row r="339" spans="1:25" s="81" customFormat="1" x14ac:dyDescent="0.2">
      <c r="A339" s="152" t="s">
        <v>248</v>
      </c>
      <c r="B339" s="134"/>
      <c r="C339" s="134" t="s">
        <v>250</v>
      </c>
      <c r="D339" s="135"/>
      <c r="E339" s="136">
        <f t="shared" si="700"/>
        <v>0</v>
      </c>
      <c r="F339" s="136">
        <f t="shared" si="701"/>
        <v>0</v>
      </c>
      <c r="G339" s="136">
        <f t="shared" si="702"/>
        <v>0</v>
      </c>
      <c r="H339" s="137"/>
      <c r="I339" s="137"/>
      <c r="J339" s="137"/>
      <c r="K339" s="137"/>
      <c r="L339" s="137"/>
      <c r="M339" s="137"/>
      <c r="N339" s="137"/>
      <c r="O339" s="137"/>
      <c r="P339" s="137"/>
      <c r="Q339" s="137"/>
      <c r="R339" s="137"/>
      <c r="S339" s="137"/>
      <c r="T339" s="137"/>
      <c r="U339" s="137"/>
      <c r="V339" s="137"/>
      <c r="W339" s="137"/>
      <c r="X339" s="137"/>
      <c r="Y339" s="137"/>
    </row>
    <row r="340" spans="1:25" s="81" customFormat="1" x14ac:dyDescent="0.2">
      <c r="A340" s="152" t="s">
        <v>251</v>
      </c>
      <c r="B340" s="134"/>
      <c r="C340" s="134" t="s">
        <v>252</v>
      </c>
      <c r="D340" s="135"/>
      <c r="E340" s="136">
        <f t="shared" si="700"/>
        <v>0</v>
      </c>
      <c r="F340" s="136">
        <f t="shared" si="701"/>
        <v>0</v>
      </c>
      <c r="G340" s="136">
        <f t="shared" si="702"/>
        <v>0</v>
      </c>
      <c r="H340" s="137"/>
      <c r="I340" s="137"/>
      <c r="J340" s="137"/>
      <c r="K340" s="137"/>
      <c r="L340" s="137"/>
      <c r="M340" s="137"/>
      <c r="N340" s="137"/>
      <c r="O340" s="137"/>
      <c r="P340" s="137"/>
      <c r="Q340" s="137"/>
      <c r="R340" s="137"/>
      <c r="S340" s="137"/>
      <c r="T340" s="137"/>
      <c r="U340" s="137"/>
      <c r="V340" s="137"/>
      <c r="W340" s="137"/>
      <c r="X340" s="137"/>
      <c r="Y340" s="137"/>
    </row>
    <row r="341" spans="1:25" s="81" customFormat="1" x14ac:dyDescent="0.2">
      <c r="A341" s="238" t="s">
        <v>111</v>
      </c>
      <c r="B341" s="229"/>
      <c r="C341" s="229" t="s">
        <v>253</v>
      </c>
      <c r="D341" s="227"/>
      <c r="E341" s="228">
        <f>SUM(E342:E347)</f>
        <v>0</v>
      </c>
      <c r="F341" s="228">
        <f t="shared" ref="F341:Y341" si="703">SUM(F342:F347)</f>
        <v>0</v>
      </c>
      <c r="G341" s="228">
        <f t="shared" si="703"/>
        <v>0</v>
      </c>
      <c r="H341" s="228">
        <f t="shared" si="703"/>
        <v>0</v>
      </c>
      <c r="I341" s="228">
        <f t="shared" si="703"/>
        <v>0</v>
      </c>
      <c r="J341" s="228">
        <f t="shared" si="703"/>
        <v>0</v>
      </c>
      <c r="K341" s="228">
        <f t="shared" si="703"/>
        <v>0</v>
      </c>
      <c r="L341" s="228">
        <f t="shared" si="703"/>
        <v>0</v>
      </c>
      <c r="M341" s="228">
        <f t="shared" si="703"/>
        <v>0</v>
      </c>
      <c r="N341" s="228">
        <f t="shared" si="703"/>
        <v>0</v>
      </c>
      <c r="O341" s="228">
        <f t="shared" si="703"/>
        <v>0</v>
      </c>
      <c r="P341" s="228">
        <f t="shared" si="703"/>
        <v>0</v>
      </c>
      <c r="Q341" s="228">
        <f t="shared" si="703"/>
        <v>0</v>
      </c>
      <c r="R341" s="228">
        <f t="shared" si="703"/>
        <v>0</v>
      </c>
      <c r="S341" s="228">
        <f t="shared" si="703"/>
        <v>0</v>
      </c>
      <c r="T341" s="228">
        <f t="shared" si="703"/>
        <v>0</v>
      </c>
      <c r="U341" s="228">
        <f t="shared" si="703"/>
        <v>0</v>
      </c>
      <c r="V341" s="228">
        <f t="shared" si="703"/>
        <v>0</v>
      </c>
      <c r="W341" s="228">
        <f t="shared" si="703"/>
        <v>0</v>
      </c>
      <c r="X341" s="228">
        <f t="shared" si="703"/>
        <v>0</v>
      </c>
      <c r="Y341" s="228">
        <f t="shared" si="703"/>
        <v>0</v>
      </c>
    </row>
    <row r="342" spans="1:25" s="81" customFormat="1" ht="24" x14ac:dyDescent="0.2">
      <c r="A342" s="152" t="s">
        <v>256</v>
      </c>
      <c r="B342" s="152"/>
      <c r="C342" s="134" t="s">
        <v>260</v>
      </c>
      <c r="D342" s="135"/>
      <c r="E342" s="136">
        <f t="shared" ref="E342:E347" si="704">H342+K342+N342+Q342+T342</f>
        <v>0</v>
      </c>
      <c r="F342" s="136">
        <f t="shared" ref="F342:F347" si="705">I342+L342+O342+R342+U342</f>
        <v>0</v>
      </c>
      <c r="G342" s="136">
        <f t="shared" ref="G342:G347" si="706">J342+M342+P342+S342+V342</f>
        <v>0</v>
      </c>
      <c r="H342" s="137"/>
      <c r="I342" s="137"/>
      <c r="J342" s="137"/>
      <c r="K342" s="137"/>
      <c r="L342" s="137"/>
      <c r="M342" s="137"/>
      <c r="N342" s="137"/>
      <c r="O342" s="137"/>
      <c r="P342" s="137"/>
      <c r="Q342" s="137"/>
      <c r="R342" s="137"/>
      <c r="S342" s="137"/>
      <c r="T342" s="137"/>
      <c r="U342" s="137"/>
      <c r="V342" s="137"/>
      <c r="W342" s="137"/>
      <c r="X342" s="137"/>
      <c r="Y342" s="137"/>
    </row>
    <row r="343" spans="1:25" s="81" customFormat="1" x14ac:dyDescent="0.2">
      <c r="A343" s="152" t="s">
        <v>257</v>
      </c>
      <c r="B343" s="152"/>
      <c r="C343" s="134" t="s">
        <v>261</v>
      </c>
      <c r="D343" s="135"/>
      <c r="E343" s="136">
        <f t="shared" si="704"/>
        <v>0</v>
      </c>
      <c r="F343" s="136">
        <f t="shared" si="705"/>
        <v>0</v>
      </c>
      <c r="G343" s="136">
        <f t="shared" si="706"/>
        <v>0</v>
      </c>
      <c r="H343" s="137"/>
      <c r="I343" s="137"/>
      <c r="J343" s="137"/>
      <c r="K343" s="137"/>
      <c r="L343" s="137"/>
      <c r="M343" s="137"/>
      <c r="N343" s="137"/>
      <c r="O343" s="137"/>
      <c r="P343" s="137"/>
      <c r="Q343" s="137"/>
      <c r="R343" s="137"/>
      <c r="S343" s="137"/>
      <c r="T343" s="137"/>
      <c r="U343" s="137"/>
      <c r="V343" s="137"/>
      <c r="W343" s="137"/>
      <c r="X343" s="137"/>
      <c r="Y343" s="137"/>
    </row>
    <row r="344" spans="1:25" s="81" customFormat="1" x14ac:dyDescent="0.2">
      <c r="A344" s="152" t="s">
        <v>258</v>
      </c>
      <c r="B344" s="152"/>
      <c r="C344" s="134" t="s">
        <v>262</v>
      </c>
      <c r="D344" s="135"/>
      <c r="E344" s="136">
        <f t="shared" si="704"/>
        <v>0</v>
      </c>
      <c r="F344" s="136">
        <f t="shared" si="705"/>
        <v>0</v>
      </c>
      <c r="G344" s="136">
        <f t="shared" si="706"/>
        <v>0</v>
      </c>
      <c r="H344" s="137"/>
      <c r="I344" s="137"/>
      <c r="J344" s="137"/>
      <c r="K344" s="137"/>
      <c r="L344" s="137"/>
      <c r="M344" s="137"/>
      <c r="N344" s="137"/>
      <c r="O344" s="137"/>
      <c r="P344" s="137"/>
      <c r="Q344" s="137"/>
      <c r="R344" s="137"/>
      <c r="S344" s="137"/>
      <c r="T344" s="137"/>
      <c r="U344" s="137"/>
      <c r="V344" s="137"/>
      <c r="W344" s="137"/>
      <c r="X344" s="137"/>
      <c r="Y344" s="137"/>
    </row>
    <row r="345" spans="1:25" s="81" customFormat="1" x14ac:dyDescent="0.2">
      <c r="A345" s="152" t="s">
        <v>251</v>
      </c>
      <c r="B345" s="152"/>
      <c r="C345" s="134" t="s">
        <v>264</v>
      </c>
      <c r="D345" s="135"/>
      <c r="E345" s="136">
        <f t="shared" si="704"/>
        <v>0</v>
      </c>
      <c r="F345" s="136">
        <f t="shared" si="705"/>
        <v>0</v>
      </c>
      <c r="G345" s="136">
        <f t="shared" si="706"/>
        <v>0</v>
      </c>
      <c r="H345" s="137"/>
      <c r="I345" s="137"/>
      <c r="J345" s="137"/>
      <c r="K345" s="137"/>
      <c r="L345" s="137"/>
      <c r="M345" s="137"/>
      <c r="N345" s="137"/>
      <c r="O345" s="137"/>
      <c r="P345" s="137"/>
      <c r="Q345" s="137"/>
      <c r="R345" s="137"/>
      <c r="S345" s="137"/>
      <c r="T345" s="137"/>
      <c r="U345" s="137"/>
      <c r="V345" s="137"/>
      <c r="W345" s="137"/>
      <c r="X345" s="137"/>
      <c r="Y345" s="137"/>
    </row>
    <row r="346" spans="1:25" s="81" customFormat="1" ht="36" x14ac:dyDescent="0.2">
      <c r="A346" s="152" t="s">
        <v>265</v>
      </c>
      <c r="B346" s="152"/>
      <c r="C346" s="134" t="s">
        <v>266</v>
      </c>
      <c r="D346" s="135"/>
      <c r="E346" s="136">
        <f t="shared" si="704"/>
        <v>0</v>
      </c>
      <c r="F346" s="136">
        <f t="shared" si="705"/>
        <v>0</v>
      </c>
      <c r="G346" s="136">
        <f t="shared" si="706"/>
        <v>0</v>
      </c>
      <c r="H346" s="137"/>
      <c r="I346" s="137"/>
      <c r="J346" s="137"/>
      <c r="K346" s="137"/>
      <c r="L346" s="137"/>
      <c r="M346" s="137"/>
      <c r="N346" s="137"/>
      <c r="O346" s="137"/>
      <c r="P346" s="137"/>
      <c r="Q346" s="137"/>
      <c r="R346" s="137"/>
      <c r="S346" s="137"/>
      <c r="T346" s="137"/>
      <c r="U346" s="137"/>
      <c r="V346" s="137"/>
      <c r="W346" s="137"/>
      <c r="X346" s="137"/>
      <c r="Y346" s="137"/>
    </row>
    <row r="347" spans="1:25" s="81" customFormat="1" x14ac:dyDescent="0.2">
      <c r="A347" s="152" t="s">
        <v>259</v>
      </c>
      <c r="B347" s="152"/>
      <c r="C347" s="134" t="s">
        <v>263</v>
      </c>
      <c r="D347" s="135"/>
      <c r="E347" s="136">
        <f t="shared" si="704"/>
        <v>0</v>
      </c>
      <c r="F347" s="136">
        <f t="shared" si="705"/>
        <v>0</v>
      </c>
      <c r="G347" s="136">
        <f t="shared" si="706"/>
        <v>0</v>
      </c>
      <c r="H347" s="137"/>
      <c r="I347" s="137"/>
      <c r="J347" s="137"/>
      <c r="K347" s="137"/>
      <c r="L347" s="137"/>
      <c r="M347" s="137"/>
      <c r="N347" s="137"/>
      <c r="O347" s="137"/>
      <c r="P347" s="137"/>
      <c r="Q347" s="137"/>
      <c r="R347" s="137"/>
      <c r="S347" s="137"/>
      <c r="T347" s="137"/>
      <c r="U347" s="137"/>
      <c r="V347" s="137"/>
      <c r="W347" s="137"/>
      <c r="X347" s="137"/>
      <c r="Y347" s="137"/>
    </row>
    <row r="348" spans="1:25" s="81" customFormat="1" x14ac:dyDescent="0.2">
      <c r="A348" s="230" t="s">
        <v>112</v>
      </c>
      <c r="B348" s="229"/>
      <c r="C348" s="229" t="s">
        <v>267</v>
      </c>
      <c r="D348" s="227"/>
      <c r="E348" s="228">
        <f>SUM(E349:E354)</f>
        <v>0</v>
      </c>
      <c r="F348" s="228">
        <f t="shared" ref="F348:Y348" si="707">SUM(F349:F354)</f>
        <v>0</v>
      </c>
      <c r="G348" s="228">
        <f t="shared" si="707"/>
        <v>0</v>
      </c>
      <c r="H348" s="228">
        <f t="shared" si="707"/>
        <v>0</v>
      </c>
      <c r="I348" s="228">
        <f t="shared" si="707"/>
        <v>0</v>
      </c>
      <c r="J348" s="228">
        <f t="shared" si="707"/>
        <v>0</v>
      </c>
      <c r="K348" s="228">
        <f t="shared" si="707"/>
        <v>0</v>
      </c>
      <c r="L348" s="228">
        <f t="shared" si="707"/>
        <v>0</v>
      </c>
      <c r="M348" s="228">
        <f t="shared" si="707"/>
        <v>0</v>
      </c>
      <c r="N348" s="228">
        <f t="shared" si="707"/>
        <v>0</v>
      </c>
      <c r="O348" s="228">
        <f t="shared" si="707"/>
        <v>0</v>
      </c>
      <c r="P348" s="228">
        <f t="shared" si="707"/>
        <v>0</v>
      </c>
      <c r="Q348" s="228">
        <f t="shared" si="707"/>
        <v>0</v>
      </c>
      <c r="R348" s="228">
        <f t="shared" si="707"/>
        <v>0</v>
      </c>
      <c r="S348" s="228">
        <f t="shared" si="707"/>
        <v>0</v>
      </c>
      <c r="T348" s="228">
        <f t="shared" si="707"/>
        <v>0</v>
      </c>
      <c r="U348" s="228">
        <f t="shared" si="707"/>
        <v>0</v>
      </c>
      <c r="V348" s="228">
        <f t="shared" si="707"/>
        <v>0</v>
      </c>
      <c r="W348" s="228">
        <f t="shared" si="707"/>
        <v>0</v>
      </c>
      <c r="X348" s="228">
        <f t="shared" si="707"/>
        <v>0</v>
      </c>
      <c r="Y348" s="228">
        <f t="shared" si="707"/>
        <v>0</v>
      </c>
    </row>
    <row r="349" spans="1:25" s="81" customFormat="1" x14ac:dyDescent="0.2">
      <c r="A349" s="133" t="s">
        <v>268</v>
      </c>
      <c r="B349" s="134"/>
      <c r="C349" s="134" t="s">
        <v>269</v>
      </c>
      <c r="D349" s="135"/>
      <c r="E349" s="136">
        <f t="shared" ref="E349:E354" si="708">H349+K349+N349+Q349+T349</f>
        <v>0</v>
      </c>
      <c r="F349" s="136">
        <f t="shared" ref="F349:F354" si="709">I349+L349+O349+R349+U349</f>
        <v>0</v>
      </c>
      <c r="G349" s="136">
        <f t="shared" ref="G349:G354" si="710">J349+M349+P349+S349+V349</f>
        <v>0</v>
      </c>
      <c r="H349" s="137"/>
      <c r="I349" s="137"/>
      <c r="J349" s="137"/>
      <c r="K349" s="137"/>
      <c r="L349" s="137"/>
      <c r="M349" s="137"/>
      <c r="N349" s="137"/>
      <c r="O349" s="137"/>
      <c r="P349" s="137"/>
      <c r="Q349" s="137"/>
      <c r="R349" s="137"/>
      <c r="S349" s="137"/>
      <c r="T349" s="137"/>
      <c r="U349" s="137"/>
      <c r="V349" s="137"/>
      <c r="W349" s="137"/>
      <c r="X349" s="137"/>
      <c r="Y349" s="137"/>
    </row>
    <row r="350" spans="1:25" s="81" customFormat="1" x14ac:dyDescent="0.2">
      <c r="A350" s="133" t="s">
        <v>270</v>
      </c>
      <c r="B350" s="134"/>
      <c r="C350" s="134" t="s">
        <v>271</v>
      </c>
      <c r="D350" s="135"/>
      <c r="E350" s="136">
        <f t="shared" si="708"/>
        <v>0</v>
      </c>
      <c r="F350" s="136">
        <f t="shared" si="709"/>
        <v>0</v>
      </c>
      <c r="G350" s="136">
        <f t="shared" si="710"/>
        <v>0</v>
      </c>
      <c r="H350" s="137"/>
      <c r="I350" s="137"/>
      <c r="J350" s="137"/>
      <c r="K350" s="137"/>
      <c r="L350" s="137"/>
      <c r="M350" s="137"/>
      <c r="N350" s="137"/>
      <c r="O350" s="137"/>
      <c r="P350" s="137"/>
      <c r="Q350" s="137"/>
      <c r="R350" s="137"/>
      <c r="S350" s="137"/>
      <c r="T350" s="137"/>
      <c r="U350" s="137"/>
      <c r="V350" s="137"/>
      <c r="W350" s="137"/>
      <c r="X350" s="137"/>
      <c r="Y350" s="137"/>
    </row>
    <row r="351" spans="1:25" s="81" customFormat="1" x14ac:dyDescent="0.2">
      <c r="A351" s="133" t="s">
        <v>272</v>
      </c>
      <c r="B351" s="134"/>
      <c r="C351" s="134" t="s">
        <v>273</v>
      </c>
      <c r="D351" s="135"/>
      <c r="E351" s="136">
        <f t="shared" si="708"/>
        <v>0</v>
      </c>
      <c r="F351" s="136">
        <f t="shared" si="709"/>
        <v>0</v>
      </c>
      <c r="G351" s="136">
        <f t="shared" si="710"/>
        <v>0</v>
      </c>
      <c r="H351" s="137"/>
      <c r="I351" s="137"/>
      <c r="J351" s="137"/>
      <c r="K351" s="137"/>
      <c r="L351" s="137"/>
      <c r="M351" s="137"/>
      <c r="N351" s="137"/>
      <c r="O351" s="137"/>
      <c r="P351" s="137"/>
      <c r="Q351" s="137"/>
      <c r="R351" s="137"/>
      <c r="S351" s="137"/>
      <c r="T351" s="137"/>
      <c r="U351" s="137"/>
      <c r="V351" s="137"/>
      <c r="W351" s="137"/>
      <c r="X351" s="137"/>
      <c r="Y351" s="137"/>
    </row>
    <row r="352" spans="1:25" s="81" customFormat="1" x14ac:dyDescent="0.2">
      <c r="A352" s="133" t="s">
        <v>274</v>
      </c>
      <c r="B352" s="134"/>
      <c r="C352" s="134" t="s">
        <v>275</v>
      </c>
      <c r="D352" s="135"/>
      <c r="E352" s="136">
        <f t="shared" si="708"/>
        <v>0</v>
      </c>
      <c r="F352" s="136">
        <f t="shared" si="709"/>
        <v>0</v>
      </c>
      <c r="G352" s="136">
        <f t="shared" si="710"/>
        <v>0</v>
      </c>
      <c r="H352" s="137"/>
      <c r="I352" s="137"/>
      <c r="J352" s="137"/>
      <c r="K352" s="137"/>
      <c r="L352" s="137"/>
      <c r="M352" s="137"/>
      <c r="N352" s="137"/>
      <c r="O352" s="137"/>
      <c r="P352" s="137"/>
      <c r="Q352" s="137"/>
      <c r="R352" s="137"/>
      <c r="S352" s="137"/>
      <c r="T352" s="137"/>
      <c r="U352" s="137"/>
      <c r="V352" s="137"/>
      <c r="W352" s="137"/>
      <c r="X352" s="137"/>
      <c r="Y352" s="137"/>
    </row>
    <row r="353" spans="1:39" s="81" customFormat="1" x14ac:dyDescent="0.2">
      <c r="A353" s="152" t="s">
        <v>251</v>
      </c>
      <c r="B353" s="134"/>
      <c r="C353" s="134" t="s">
        <v>276</v>
      </c>
      <c r="D353" s="135"/>
      <c r="E353" s="136">
        <f t="shared" si="708"/>
        <v>0</v>
      </c>
      <c r="F353" s="136">
        <f t="shared" si="709"/>
        <v>0</v>
      </c>
      <c r="G353" s="136">
        <f t="shared" si="710"/>
        <v>0</v>
      </c>
      <c r="H353" s="137"/>
      <c r="I353" s="137"/>
      <c r="J353" s="137"/>
      <c r="K353" s="137"/>
      <c r="L353" s="137"/>
      <c r="M353" s="137"/>
      <c r="N353" s="137"/>
      <c r="O353" s="137"/>
      <c r="P353" s="137"/>
      <c r="Q353" s="137"/>
      <c r="R353" s="137"/>
      <c r="S353" s="137"/>
      <c r="T353" s="137"/>
      <c r="U353" s="137"/>
      <c r="V353" s="137"/>
      <c r="W353" s="137"/>
      <c r="X353" s="137"/>
      <c r="Y353" s="137"/>
    </row>
    <row r="354" spans="1:39" s="81" customFormat="1" ht="22.5" x14ac:dyDescent="0.2">
      <c r="A354" s="133" t="s">
        <v>277</v>
      </c>
      <c r="B354" s="134"/>
      <c r="C354" s="134" t="s">
        <v>278</v>
      </c>
      <c r="D354" s="135"/>
      <c r="E354" s="136">
        <f t="shared" si="708"/>
        <v>0</v>
      </c>
      <c r="F354" s="136">
        <f t="shared" si="709"/>
        <v>0</v>
      </c>
      <c r="G354" s="136">
        <f t="shared" si="710"/>
        <v>0</v>
      </c>
      <c r="H354" s="137"/>
      <c r="I354" s="137"/>
      <c r="J354" s="137"/>
      <c r="K354" s="137"/>
      <c r="L354" s="137"/>
      <c r="M354" s="137"/>
      <c r="N354" s="137"/>
      <c r="O354" s="137"/>
      <c r="P354" s="137"/>
      <c r="Q354" s="137"/>
      <c r="R354" s="137"/>
      <c r="S354" s="137"/>
      <c r="T354" s="137"/>
      <c r="U354" s="137"/>
      <c r="V354" s="137"/>
      <c r="W354" s="137"/>
      <c r="X354" s="137"/>
      <c r="Y354" s="137"/>
    </row>
    <row r="355" spans="1:39" s="81" customFormat="1" x14ac:dyDescent="0.2">
      <c r="A355" s="230" t="s">
        <v>113</v>
      </c>
      <c r="B355" s="229"/>
      <c r="C355" s="229" t="s">
        <v>279</v>
      </c>
      <c r="D355" s="227"/>
      <c r="E355" s="228">
        <f>SUM(E356:E362)</f>
        <v>0</v>
      </c>
      <c r="F355" s="228">
        <f t="shared" ref="F355:Y355" si="711">SUM(F356:F362)</f>
        <v>0</v>
      </c>
      <c r="G355" s="228">
        <f t="shared" si="711"/>
        <v>0</v>
      </c>
      <c r="H355" s="228">
        <f t="shared" si="711"/>
        <v>0</v>
      </c>
      <c r="I355" s="228">
        <f t="shared" si="711"/>
        <v>0</v>
      </c>
      <c r="J355" s="228">
        <f t="shared" si="711"/>
        <v>0</v>
      </c>
      <c r="K355" s="228">
        <f t="shared" si="711"/>
        <v>0</v>
      </c>
      <c r="L355" s="228">
        <f t="shared" si="711"/>
        <v>0</v>
      </c>
      <c r="M355" s="228">
        <f t="shared" si="711"/>
        <v>0</v>
      </c>
      <c r="N355" s="228">
        <f t="shared" si="711"/>
        <v>0</v>
      </c>
      <c r="O355" s="228">
        <f t="shared" si="711"/>
        <v>0</v>
      </c>
      <c r="P355" s="228">
        <f t="shared" si="711"/>
        <v>0</v>
      </c>
      <c r="Q355" s="228">
        <f t="shared" si="711"/>
        <v>0</v>
      </c>
      <c r="R355" s="228">
        <f t="shared" si="711"/>
        <v>0</v>
      </c>
      <c r="S355" s="228">
        <f t="shared" si="711"/>
        <v>0</v>
      </c>
      <c r="T355" s="228">
        <f t="shared" si="711"/>
        <v>0</v>
      </c>
      <c r="U355" s="228">
        <f t="shared" si="711"/>
        <v>0</v>
      </c>
      <c r="V355" s="228">
        <f t="shared" si="711"/>
        <v>0</v>
      </c>
      <c r="W355" s="228">
        <f t="shared" si="711"/>
        <v>0</v>
      </c>
      <c r="X355" s="228">
        <f t="shared" si="711"/>
        <v>0</v>
      </c>
      <c r="Y355" s="228">
        <f t="shared" si="711"/>
        <v>0</v>
      </c>
    </row>
    <row r="356" spans="1:39" s="81" customFormat="1" x14ac:dyDescent="0.2">
      <c r="A356" s="239" t="s">
        <v>280</v>
      </c>
      <c r="B356" s="134"/>
      <c r="C356" s="134" t="s">
        <v>281</v>
      </c>
      <c r="D356" s="135"/>
      <c r="E356" s="136">
        <f t="shared" ref="E356:E362" si="712">H356+K356+N356+Q356+T356</f>
        <v>0</v>
      </c>
      <c r="F356" s="136">
        <f t="shared" ref="F356:F362" si="713">I356+L356+O356+R356+U356</f>
        <v>0</v>
      </c>
      <c r="G356" s="136">
        <f t="shared" ref="G356:G362" si="714">J356+M356+P356+S356+V356</f>
        <v>0</v>
      </c>
      <c r="H356" s="137"/>
      <c r="I356" s="137"/>
      <c r="J356" s="137"/>
      <c r="K356" s="137"/>
      <c r="L356" s="137"/>
      <c r="M356" s="137"/>
      <c r="N356" s="137"/>
      <c r="O356" s="137"/>
      <c r="P356" s="137"/>
      <c r="Q356" s="137"/>
      <c r="R356" s="137"/>
      <c r="S356" s="137"/>
      <c r="T356" s="137"/>
      <c r="U356" s="137"/>
      <c r="V356" s="137"/>
      <c r="W356" s="137"/>
      <c r="X356" s="137"/>
      <c r="Y356" s="137"/>
    </row>
    <row r="357" spans="1:39" s="81" customFormat="1" x14ac:dyDescent="0.2">
      <c r="A357" s="239" t="s">
        <v>282</v>
      </c>
      <c r="B357" s="134"/>
      <c r="C357" s="134" t="s">
        <v>283</v>
      </c>
      <c r="D357" s="135"/>
      <c r="E357" s="136">
        <f t="shared" si="712"/>
        <v>0</v>
      </c>
      <c r="F357" s="136">
        <f t="shared" si="713"/>
        <v>0</v>
      </c>
      <c r="G357" s="136">
        <f t="shared" si="714"/>
        <v>0</v>
      </c>
      <c r="H357" s="137"/>
      <c r="I357" s="137"/>
      <c r="J357" s="137"/>
      <c r="K357" s="137"/>
      <c r="L357" s="137"/>
      <c r="M357" s="137"/>
      <c r="N357" s="137"/>
      <c r="O357" s="137"/>
      <c r="P357" s="137"/>
      <c r="Q357" s="137"/>
      <c r="R357" s="137"/>
      <c r="S357" s="137"/>
      <c r="T357" s="137"/>
      <c r="U357" s="137"/>
      <c r="V357" s="137"/>
      <c r="W357" s="137"/>
      <c r="X357" s="137"/>
      <c r="Y357" s="137"/>
    </row>
    <row r="358" spans="1:39" s="81" customFormat="1" x14ac:dyDescent="0.2">
      <c r="A358" s="239" t="s">
        <v>284</v>
      </c>
      <c r="B358" s="134"/>
      <c r="C358" s="134" t="s">
        <v>285</v>
      </c>
      <c r="D358" s="135"/>
      <c r="E358" s="136">
        <f t="shared" si="712"/>
        <v>0</v>
      </c>
      <c r="F358" s="136">
        <f t="shared" si="713"/>
        <v>0</v>
      </c>
      <c r="G358" s="136">
        <f t="shared" si="714"/>
        <v>0</v>
      </c>
      <c r="H358" s="137"/>
      <c r="I358" s="137"/>
      <c r="J358" s="137"/>
      <c r="K358" s="137"/>
      <c r="L358" s="137"/>
      <c r="M358" s="137"/>
      <c r="N358" s="137"/>
      <c r="O358" s="137"/>
      <c r="P358" s="137"/>
      <c r="Q358" s="137"/>
      <c r="R358" s="137"/>
      <c r="S358" s="137"/>
      <c r="T358" s="137"/>
      <c r="U358" s="137"/>
      <c r="V358" s="137"/>
      <c r="W358" s="137"/>
      <c r="X358" s="137"/>
      <c r="Y358" s="137"/>
    </row>
    <row r="359" spans="1:39" s="81" customFormat="1" x14ac:dyDescent="0.2">
      <c r="A359" s="239" t="s">
        <v>286</v>
      </c>
      <c r="B359" s="134"/>
      <c r="C359" s="134" t="s">
        <v>287</v>
      </c>
      <c r="D359" s="135"/>
      <c r="E359" s="136">
        <f t="shared" si="712"/>
        <v>0</v>
      </c>
      <c r="F359" s="136">
        <f t="shared" si="713"/>
        <v>0</v>
      </c>
      <c r="G359" s="136">
        <f t="shared" si="714"/>
        <v>0</v>
      </c>
      <c r="H359" s="137"/>
      <c r="I359" s="137"/>
      <c r="J359" s="137"/>
      <c r="K359" s="137"/>
      <c r="L359" s="137"/>
      <c r="M359" s="137"/>
      <c r="N359" s="137"/>
      <c r="O359" s="137"/>
      <c r="P359" s="137"/>
      <c r="Q359" s="137"/>
      <c r="R359" s="137"/>
      <c r="S359" s="137"/>
      <c r="T359" s="137"/>
      <c r="U359" s="137"/>
      <c r="V359" s="137"/>
      <c r="W359" s="137"/>
      <c r="X359" s="137"/>
      <c r="Y359" s="137"/>
    </row>
    <row r="360" spans="1:39" s="81" customFormat="1" x14ac:dyDescent="0.2">
      <c r="A360" s="239" t="s">
        <v>288</v>
      </c>
      <c r="B360" s="134"/>
      <c r="C360" s="134" t="s">
        <v>289</v>
      </c>
      <c r="D360" s="135"/>
      <c r="E360" s="136">
        <f t="shared" si="712"/>
        <v>0</v>
      </c>
      <c r="F360" s="136">
        <f t="shared" si="713"/>
        <v>0</v>
      </c>
      <c r="G360" s="136">
        <f t="shared" si="714"/>
        <v>0</v>
      </c>
      <c r="H360" s="137"/>
      <c r="I360" s="137"/>
      <c r="J360" s="137"/>
      <c r="K360" s="137"/>
      <c r="L360" s="137"/>
      <c r="M360" s="137"/>
      <c r="N360" s="137"/>
      <c r="O360" s="137"/>
      <c r="P360" s="137"/>
      <c r="Q360" s="137"/>
      <c r="R360" s="137"/>
      <c r="S360" s="137"/>
      <c r="T360" s="137"/>
      <c r="U360" s="137"/>
      <c r="V360" s="137"/>
      <c r="W360" s="137"/>
      <c r="X360" s="137"/>
      <c r="Y360" s="137"/>
    </row>
    <row r="361" spans="1:39" s="81" customFormat="1" x14ac:dyDescent="0.2">
      <c r="A361" s="239" t="s">
        <v>251</v>
      </c>
      <c r="B361" s="134"/>
      <c r="C361" s="134" t="s">
        <v>290</v>
      </c>
      <c r="D361" s="135"/>
      <c r="E361" s="136">
        <f t="shared" si="712"/>
        <v>0</v>
      </c>
      <c r="F361" s="136">
        <f t="shared" si="713"/>
        <v>0</v>
      </c>
      <c r="G361" s="136">
        <f t="shared" si="714"/>
        <v>0</v>
      </c>
      <c r="H361" s="137"/>
      <c r="I361" s="137"/>
      <c r="J361" s="137"/>
      <c r="K361" s="137"/>
      <c r="L361" s="137"/>
      <c r="M361" s="137"/>
      <c r="N361" s="137"/>
      <c r="O361" s="137"/>
      <c r="P361" s="137"/>
      <c r="Q361" s="137"/>
      <c r="R361" s="137"/>
      <c r="S361" s="137"/>
      <c r="T361" s="137"/>
      <c r="U361" s="137"/>
      <c r="V361" s="137"/>
      <c r="W361" s="137"/>
      <c r="X361" s="137"/>
      <c r="Y361" s="137"/>
    </row>
    <row r="362" spans="1:39" s="81" customFormat="1" ht="22.5" x14ac:dyDescent="0.2">
      <c r="A362" s="239" t="s">
        <v>291</v>
      </c>
      <c r="B362" s="134"/>
      <c r="C362" s="134" t="s">
        <v>292</v>
      </c>
      <c r="D362" s="135"/>
      <c r="E362" s="136">
        <f t="shared" si="712"/>
        <v>0</v>
      </c>
      <c r="F362" s="136">
        <f t="shared" si="713"/>
        <v>0</v>
      </c>
      <c r="G362" s="136">
        <f t="shared" si="714"/>
        <v>0</v>
      </c>
      <c r="H362" s="137"/>
      <c r="I362" s="137"/>
      <c r="J362" s="137"/>
      <c r="K362" s="137"/>
      <c r="L362" s="137"/>
      <c r="M362" s="137"/>
      <c r="N362" s="137"/>
      <c r="O362" s="137"/>
      <c r="P362" s="137"/>
      <c r="Q362" s="137"/>
      <c r="R362" s="137"/>
      <c r="S362" s="137"/>
      <c r="T362" s="137"/>
      <c r="U362" s="137"/>
      <c r="V362" s="137"/>
      <c r="W362" s="137"/>
      <c r="X362" s="137"/>
      <c r="Y362" s="137"/>
    </row>
    <row r="363" spans="1:39" x14ac:dyDescent="0.2">
      <c r="A363" s="57" t="s">
        <v>43</v>
      </c>
      <c r="B363" s="60">
        <v>300</v>
      </c>
      <c r="C363" s="60"/>
      <c r="D363" s="102" t="s">
        <v>19</v>
      </c>
      <c r="E363" s="106">
        <f>E13</f>
        <v>9161900</v>
      </c>
      <c r="F363" s="106">
        <f t="shared" ref="F363:Y363" si="715">F13</f>
        <v>7103400</v>
      </c>
      <c r="G363" s="106">
        <f t="shared" si="715"/>
        <v>7772500</v>
      </c>
      <c r="H363" s="106">
        <f t="shared" si="715"/>
        <v>7056000</v>
      </c>
      <c r="I363" s="106">
        <f t="shared" si="715"/>
        <v>7081400</v>
      </c>
      <c r="J363" s="106">
        <f t="shared" si="715"/>
        <v>7750500</v>
      </c>
      <c r="K363" s="106">
        <f t="shared" si="715"/>
        <v>22000</v>
      </c>
      <c r="L363" s="106">
        <f t="shared" si="715"/>
        <v>22000</v>
      </c>
      <c r="M363" s="106">
        <f t="shared" si="715"/>
        <v>22000</v>
      </c>
      <c r="N363" s="106">
        <f t="shared" si="715"/>
        <v>0</v>
      </c>
      <c r="O363" s="106">
        <f t="shared" si="715"/>
        <v>0</v>
      </c>
      <c r="P363" s="106">
        <f t="shared" si="715"/>
        <v>0</v>
      </c>
      <c r="Q363" s="106">
        <f t="shared" si="715"/>
        <v>0</v>
      </c>
      <c r="R363" s="106">
        <f t="shared" si="715"/>
        <v>0</v>
      </c>
      <c r="S363" s="106">
        <f t="shared" si="715"/>
        <v>0</v>
      </c>
      <c r="T363" s="106">
        <f t="shared" si="715"/>
        <v>2083900</v>
      </c>
      <c r="U363" s="106">
        <f t="shared" si="715"/>
        <v>0</v>
      </c>
      <c r="V363" s="106">
        <f t="shared" si="715"/>
        <v>0</v>
      </c>
      <c r="W363" s="106">
        <f t="shared" si="715"/>
        <v>0</v>
      </c>
      <c r="X363" s="106">
        <f t="shared" si="715"/>
        <v>0</v>
      </c>
      <c r="Y363" s="106">
        <f t="shared" si="715"/>
        <v>0</v>
      </c>
    </row>
    <row r="364" spans="1:39" s="24" customFormat="1" x14ac:dyDescent="0.2">
      <c r="A364" s="53" t="s">
        <v>77</v>
      </c>
      <c r="B364" s="51">
        <v>310</v>
      </c>
      <c r="C364" s="51"/>
      <c r="D364" s="124" t="s">
        <v>7</v>
      </c>
      <c r="E364" s="116">
        <f>H364+K364+N364+Q364+T364</f>
        <v>0</v>
      </c>
      <c r="F364" s="116">
        <f>I364+L364+O364+R364+U364</f>
        <v>0</v>
      </c>
      <c r="G364" s="116">
        <f t="shared" ref="G364" si="716">J364+M364+P364+S364+V364</f>
        <v>0</v>
      </c>
      <c r="H364" s="116"/>
      <c r="I364" s="116"/>
      <c r="J364" s="116"/>
      <c r="K364" s="116"/>
      <c r="L364" s="116"/>
      <c r="M364" s="116"/>
      <c r="N364" s="116"/>
      <c r="O364" s="116"/>
      <c r="P364" s="116"/>
      <c r="Q364" s="116"/>
      <c r="R364" s="116"/>
      <c r="S364" s="116"/>
      <c r="T364" s="116"/>
      <c r="U364" s="116"/>
      <c r="V364" s="116"/>
      <c r="W364" s="116"/>
      <c r="X364" s="116"/>
      <c r="Y364" s="116"/>
      <c r="Z364" s="49"/>
      <c r="AA364" s="49"/>
      <c r="AB364" s="49"/>
      <c r="AC364" s="49"/>
      <c r="AD364" s="49"/>
      <c r="AE364" s="49"/>
      <c r="AF364" s="49"/>
      <c r="AG364" s="49"/>
      <c r="AH364" s="49"/>
      <c r="AI364" s="49"/>
      <c r="AJ364" s="49"/>
      <c r="AK364" s="49"/>
      <c r="AL364" s="49"/>
      <c r="AM364" s="49"/>
    </row>
    <row r="365" spans="1:39" x14ac:dyDescent="0.2">
      <c r="A365" s="32"/>
      <c r="B365" s="45"/>
      <c r="C365" s="93"/>
      <c r="D365" s="125"/>
      <c r="E365" s="126"/>
      <c r="F365" s="126"/>
      <c r="G365" s="126"/>
      <c r="H365" s="101"/>
      <c r="I365" s="101"/>
      <c r="J365" s="101"/>
      <c r="K365" s="101"/>
      <c r="L365" s="101"/>
      <c r="M365" s="101"/>
      <c r="N365" s="101"/>
      <c r="O365" s="101"/>
      <c r="P365" s="101"/>
      <c r="Q365" s="101"/>
      <c r="R365" s="101"/>
      <c r="S365" s="101"/>
      <c r="T365" s="101"/>
      <c r="U365" s="101"/>
      <c r="V365" s="101"/>
      <c r="W365" s="101"/>
      <c r="X365" s="101"/>
      <c r="Y365" s="101"/>
    </row>
    <row r="366" spans="1:39" s="24" customFormat="1" x14ac:dyDescent="0.2">
      <c r="A366" s="53" t="s">
        <v>44</v>
      </c>
      <c r="B366" s="51">
        <v>320</v>
      </c>
      <c r="C366" s="51"/>
      <c r="D366" s="124"/>
      <c r="E366" s="116">
        <f>H366+K366+N366+Q366+T366</f>
        <v>9161900</v>
      </c>
      <c r="F366" s="116">
        <f>I366+L366+O366+R366+U366</f>
        <v>7103400</v>
      </c>
      <c r="G366" s="116">
        <f t="shared" ref="G366" si="717">J366+M366+P366+S366+V366</f>
        <v>7772500</v>
      </c>
      <c r="H366" s="116">
        <f>H13</f>
        <v>7056000</v>
      </c>
      <c r="I366" s="116">
        <f t="shared" ref="I366:Y366" si="718">I13</f>
        <v>7081400</v>
      </c>
      <c r="J366" s="116">
        <f t="shared" si="718"/>
        <v>7750500</v>
      </c>
      <c r="K366" s="116">
        <f t="shared" si="718"/>
        <v>22000</v>
      </c>
      <c r="L366" s="116">
        <f t="shared" si="718"/>
        <v>22000</v>
      </c>
      <c r="M366" s="116">
        <f t="shared" si="718"/>
        <v>22000</v>
      </c>
      <c r="N366" s="116">
        <f t="shared" si="718"/>
        <v>0</v>
      </c>
      <c r="O366" s="116">
        <f t="shared" si="718"/>
        <v>0</v>
      </c>
      <c r="P366" s="116">
        <f t="shared" si="718"/>
        <v>0</v>
      </c>
      <c r="Q366" s="116">
        <f t="shared" si="718"/>
        <v>0</v>
      </c>
      <c r="R366" s="116">
        <f t="shared" si="718"/>
        <v>0</v>
      </c>
      <c r="S366" s="116">
        <f t="shared" si="718"/>
        <v>0</v>
      </c>
      <c r="T366" s="116">
        <f t="shared" si="718"/>
        <v>2083900</v>
      </c>
      <c r="U366" s="116">
        <f t="shared" si="718"/>
        <v>0</v>
      </c>
      <c r="V366" s="116">
        <f t="shared" si="718"/>
        <v>0</v>
      </c>
      <c r="W366" s="116">
        <f t="shared" si="718"/>
        <v>0</v>
      </c>
      <c r="X366" s="116">
        <f t="shared" si="718"/>
        <v>0</v>
      </c>
      <c r="Y366" s="116">
        <f t="shared" si="718"/>
        <v>0</v>
      </c>
      <c r="Z366" s="49"/>
      <c r="AA366" s="49"/>
      <c r="AB366" s="49"/>
      <c r="AC366" s="49"/>
      <c r="AD366" s="49"/>
      <c r="AE366" s="49"/>
      <c r="AF366" s="49"/>
      <c r="AG366" s="49"/>
      <c r="AH366" s="49"/>
      <c r="AI366" s="49"/>
      <c r="AJ366" s="49"/>
      <c r="AK366" s="49"/>
      <c r="AL366" s="49"/>
      <c r="AM366" s="49"/>
    </row>
    <row r="367" spans="1:39" x14ac:dyDescent="0.2">
      <c r="A367" s="57" t="s">
        <v>45</v>
      </c>
      <c r="B367" s="60">
        <v>400</v>
      </c>
      <c r="C367" s="60"/>
      <c r="D367" s="127"/>
      <c r="E367" s="128">
        <f>E24</f>
        <v>5207616.3499999996</v>
      </c>
      <c r="F367" s="128">
        <f t="shared" ref="F367:Y367" si="719">F24</f>
        <v>5233016.3499999996</v>
      </c>
      <c r="G367" s="128">
        <f t="shared" si="719"/>
        <v>5355516.05</v>
      </c>
      <c r="H367" s="128">
        <f t="shared" si="719"/>
        <v>5185616.3499999996</v>
      </c>
      <c r="I367" s="128">
        <f t="shared" si="719"/>
        <v>5211016.3499999996</v>
      </c>
      <c r="J367" s="128">
        <f t="shared" si="719"/>
        <v>5333516.05</v>
      </c>
      <c r="K367" s="128">
        <f t="shared" si="719"/>
        <v>22000</v>
      </c>
      <c r="L367" s="128">
        <f t="shared" si="719"/>
        <v>22000</v>
      </c>
      <c r="M367" s="128">
        <f t="shared" si="719"/>
        <v>22000</v>
      </c>
      <c r="N367" s="128">
        <f t="shared" si="719"/>
        <v>0</v>
      </c>
      <c r="O367" s="128">
        <f t="shared" si="719"/>
        <v>0</v>
      </c>
      <c r="P367" s="128">
        <f t="shared" si="719"/>
        <v>0</v>
      </c>
      <c r="Q367" s="128">
        <f t="shared" si="719"/>
        <v>0</v>
      </c>
      <c r="R367" s="128">
        <f t="shared" si="719"/>
        <v>0</v>
      </c>
      <c r="S367" s="128">
        <f t="shared" si="719"/>
        <v>0</v>
      </c>
      <c r="T367" s="128">
        <f t="shared" si="719"/>
        <v>0</v>
      </c>
      <c r="U367" s="128">
        <f t="shared" si="719"/>
        <v>0</v>
      </c>
      <c r="V367" s="128">
        <f t="shared" si="719"/>
        <v>0</v>
      </c>
      <c r="W367" s="128">
        <f t="shared" si="719"/>
        <v>0</v>
      </c>
      <c r="X367" s="128">
        <f t="shared" si="719"/>
        <v>0</v>
      </c>
      <c r="Y367" s="128">
        <f t="shared" si="719"/>
        <v>0</v>
      </c>
    </row>
    <row r="368" spans="1:39" s="36" customFormat="1" x14ac:dyDescent="0.2">
      <c r="A368" s="32" t="s">
        <v>78</v>
      </c>
      <c r="B368" s="45">
        <v>410</v>
      </c>
      <c r="C368" s="45"/>
      <c r="D368" s="104" t="s">
        <v>136</v>
      </c>
      <c r="E368" s="115">
        <f t="shared" ref="E368" si="720">J368+M368+P368+S368+V368</f>
        <v>0</v>
      </c>
      <c r="F368" s="115"/>
      <c r="G368" s="115"/>
      <c r="H368" s="100"/>
      <c r="I368" s="100"/>
      <c r="J368" s="100"/>
      <c r="K368" s="100"/>
      <c r="L368" s="100"/>
      <c r="M368" s="100"/>
      <c r="N368" s="100"/>
      <c r="O368" s="100"/>
      <c r="P368" s="100"/>
      <c r="Q368" s="100"/>
      <c r="R368" s="100"/>
      <c r="S368" s="100"/>
      <c r="T368" s="100"/>
      <c r="U368" s="100"/>
      <c r="V368" s="100"/>
      <c r="W368" s="100"/>
      <c r="X368" s="100"/>
      <c r="Y368" s="100"/>
    </row>
    <row r="369" spans="1:39" s="24" customFormat="1" x14ac:dyDescent="0.2">
      <c r="A369" s="53" t="s">
        <v>46</v>
      </c>
      <c r="B369" s="51">
        <v>420</v>
      </c>
      <c r="C369" s="51"/>
      <c r="D369" s="124"/>
      <c r="E369" s="116">
        <f t="shared" ref="E369:F371" si="721">H369+K369+N369+Q369+T369</f>
        <v>5207616.3499999996</v>
      </c>
      <c r="F369" s="116">
        <f t="shared" si="721"/>
        <v>5233016.3499999996</v>
      </c>
      <c r="G369" s="116">
        <f t="shared" ref="G369" si="722">J369+M369+P369+S369+V369</f>
        <v>5355516.05</v>
      </c>
      <c r="H369" s="116">
        <f t="shared" ref="H369:O369" si="723">H24</f>
        <v>5185616.3499999996</v>
      </c>
      <c r="I369" s="116">
        <f t="shared" si="723"/>
        <v>5211016.3499999996</v>
      </c>
      <c r="J369" s="116">
        <f t="shared" si="723"/>
        <v>5333516.05</v>
      </c>
      <c r="K369" s="116">
        <f t="shared" si="723"/>
        <v>22000</v>
      </c>
      <c r="L369" s="116">
        <f t="shared" si="723"/>
        <v>22000</v>
      </c>
      <c r="M369" s="116">
        <f t="shared" si="723"/>
        <v>22000</v>
      </c>
      <c r="N369" s="116">
        <f t="shared" si="723"/>
        <v>0</v>
      </c>
      <c r="O369" s="116">
        <f t="shared" si="723"/>
        <v>0</v>
      </c>
      <c r="P369" s="116">
        <f t="shared" ref="P369:Y369" si="724">P24</f>
        <v>0</v>
      </c>
      <c r="Q369" s="116">
        <f t="shared" si="724"/>
        <v>0</v>
      </c>
      <c r="R369" s="116">
        <f t="shared" si="724"/>
        <v>0</v>
      </c>
      <c r="S369" s="116">
        <f t="shared" si="724"/>
        <v>0</v>
      </c>
      <c r="T369" s="116">
        <f t="shared" si="724"/>
        <v>0</v>
      </c>
      <c r="U369" s="116">
        <f t="shared" si="724"/>
        <v>0</v>
      </c>
      <c r="V369" s="116">
        <f t="shared" si="724"/>
        <v>0</v>
      </c>
      <c r="W369" s="116">
        <f t="shared" si="724"/>
        <v>0</v>
      </c>
      <c r="X369" s="116">
        <f t="shared" si="724"/>
        <v>0</v>
      </c>
      <c r="Y369" s="116">
        <f t="shared" si="724"/>
        <v>0</v>
      </c>
      <c r="Z369" s="49"/>
      <c r="AA369" s="49"/>
      <c r="AB369" s="49"/>
      <c r="AC369" s="49"/>
      <c r="AD369" s="49"/>
      <c r="AE369" s="49"/>
      <c r="AF369" s="49"/>
      <c r="AG369" s="49"/>
      <c r="AH369" s="49"/>
      <c r="AI369" s="49"/>
      <c r="AJ369" s="49"/>
      <c r="AK369" s="49"/>
      <c r="AL369" s="49"/>
      <c r="AM369" s="49"/>
    </row>
    <row r="370" spans="1:39" s="24" customFormat="1" x14ac:dyDescent="0.2">
      <c r="A370" s="57" t="s">
        <v>47</v>
      </c>
      <c r="B370" s="58">
        <v>500</v>
      </c>
      <c r="C370" s="58"/>
      <c r="D370" s="102" t="s">
        <v>19</v>
      </c>
      <c r="E370" s="106">
        <f t="shared" si="721"/>
        <v>0</v>
      </c>
      <c r="F370" s="106">
        <f t="shared" si="721"/>
        <v>0</v>
      </c>
      <c r="G370" s="106">
        <f>J370+M370+P370+S370+V370</f>
        <v>0</v>
      </c>
      <c r="H370" s="110"/>
      <c r="I370" s="110"/>
      <c r="J370" s="110"/>
      <c r="K370" s="110"/>
      <c r="L370" s="110"/>
      <c r="M370" s="110"/>
      <c r="N370" s="110"/>
      <c r="O370" s="110"/>
      <c r="P370" s="110"/>
      <c r="Q370" s="110"/>
      <c r="R370" s="110"/>
      <c r="S370" s="110"/>
      <c r="T370" s="110"/>
      <c r="U370" s="110"/>
      <c r="V370" s="110"/>
      <c r="W370" s="110"/>
      <c r="X370" s="110"/>
      <c r="Y370" s="110"/>
      <c r="Z370" s="49"/>
      <c r="AA370" s="49"/>
      <c r="AB370" s="49"/>
      <c r="AC370" s="49"/>
      <c r="AD370" s="49"/>
      <c r="AE370" s="49"/>
      <c r="AF370" s="49"/>
      <c r="AG370" s="49"/>
      <c r="AH370" s="49"/>
      <c r="AI370" s="49"/>
      <c r="AJ370" s="49"/>
      <c r="AK370" s="49"/>
      <c r="AL370" s="49"/>
      <c r="AM370" s="49"/>
    </row>
    <row r="371" spans="1:39" s="24" customFormat="1" x14ac:dyDescent="0.2">
      <c r="A371" s="57" t="s">
        <v>48</v>
      </c>
      <c r="B371" s="58">
        <v>600</v>
      </c>
      <c r="C371" s="58"/>
      <c r="D371" s="102" t="s">
        <v>19</v>
      </c>
      <c r="E371" s="106">
        <f t="shared" si="721"/>
        <v>3954283.6500000004</v>
      </c>
      <c r="F371" s="106">
        <f t="shared" si="721"/>
        <v>1870383.6500000004</v>
      </c>
      <c r="G371" s="106">
        <f>J371+M371+P371+S371+V371</f>
        <v>2416983.9500000002</v>
      </c>
      <c r="H371" s="106">
        <f>H363+H370-H367</f>
        <v>1870383.6500000004</v>
      </c>
      <c r="I371" s="106">
        <f t="shared" ref="I371:Y371" si="725">I363+I370-I367</f>
        <v>1870383.6500000004</v>
      </c>
      <c r="J371" s="106">
        <f t="shared" si="725"/>
        <v>2416983.9500000002</v>
      </c>
      <c r="K371" s="106">
        <f t="shared" si="725"/>
        <v>0</v>
      </c>
      <c r="L371" s="106">
        <f t="shared" si="725"/>
        <v>0</v>
      </c>
      <c r="M371" s="106">
        <f t="shared" si="725"/>
        <v>0</v>
      </c>
      <c r="N371" s="106">
        <f t="shared" si="725"/>
        <v>0</v>
      </c>
      <c r="O371" s="106">
        <f t="shared" si="725"/>
        <v>0</v>
      </c>
      <c r="P371" s="106">
        <f t="shared" si="725"/>
        <v>0</v>
      </c>
      <c r="Q371" s="106">
        <f t="shared" si="725"/>
        <v>0</v>
      </c>
      <c r="R371" s="106">
        <f t="shared" si="725"/>
        <v>0</v>
      </c>
      <c r="S371" s="106">
        <f t="shared" si="725"/>
        <v>0</v>
      </c>
      <c r="T371" s="106">
        <f t="shared" si="725"/>
        <v>2083900</v>
      </c>
      <c r="U371" s="106">
        <f t="shared" si="725"/>
        <v>0</v>
      </c>
      <c r="V371" s="106">
        <f t="shared" si="725"/>
        <v>0</v>
      </c>
      <c r="W371" s="106">
        <f t="shared" si="725"/>
        <v>0</v>
      </c>
      <c r="X371" s="106">
        <f t="shared" si="725"/>
        <v>0</v>
      </c>
      <c r="Y371" s="106">
        <f t="shared" si="725"/>
        <v>0</v>
      </c>
      <c r="Z371" s="49"/>
      <c r="AA371" s="49"/>
      <c r="AB371" s="49"/>
      <c r="AC371" s="49"/>
      <c r="AD371" s="49"/>
      <c r="AE371" s="49"/>
      <c r="AF371" s="49"/>
      <c r="AG371" s="49"/>
      <c r="AH371" s="49"/>
      <c r="AI371" s="49"/>
      <c r="AJ371" s="49"/>
      <c r="AK371" s="49"/>
      <c r="AL371" s="49"/>
      <c r="AM371" s="49"/>
    </row>
  </sheetData>
  <protectedRanges>
    <protectedRange sqref="A5:Y5" name="Диапазон4"/>
    <protectedRange sqref="I371:Y371 H364:H366 I369:Y369 I366:Y366 H368:H371" name="Диапазон3_1"/>
    <protectedRange sqref="I368 I364:I365 I370" name="Диапазон3_2"/>
    <protectedRange sqref="J368 J364:J365 J370" name="Диапазон3_3"/>
    <protectedRange sqref="K368 K364:K365 K370" name="Диапазон3_4"/>
    <protectedRange sqref="L368 L364:L365 L370" name="Диапазон3_5"/>
    <protectedRange sqref="M368 M364:M365 M370" name="Диапазон3_6"/>
    <protectedRange sqref="N368 N364:N365 N370" name="Диапазон3_7"/>
    <protectedRange sqref="O368 O364:O365 O370" name="Диапазон3_8"/>
    <protectedRange sqref="P368 P364:P365 P370" name="Диапазон3_9"/>
    <protectedRange sqref="Q368 Q364:Q365 Q370" name="Диапазон3_10"/>
    <protectedRange sqref="R368 R364:R365 R370" name="Диапазон3_11"/>
    <protectedRange sqref="S368 S364:S365 S370" name="Диапазон3_13"/>
    <protectedRange sqref="T368 T364:T365 T370" name="Диапазон3_14"/>
    <protectedRange sqref="U368 U364:U365 U370" name="Диапазон3_15"/>
    <protectedRange sqref="V368 V364:V365 V370" name="Диапазон3_16"/>
    <protectedRange sqref="W368 W364:W365 W370" name="Диапазон3_17"/>
    <protectedRange sqref="X368 X364:X365 X370" name="Диапазон3_18"/>
    <protectedRange sqref="Y368 Y364:Y365 Y370" name="Диапазон3_19"/>
  </protectedRanges>
  <mergeCells count="24">
    <mergeCell ref="A3:Y3"/>
    <mergeCell ref="A4:Y4"/>
    <mergeCell ref="A5:Y5"/>
    <mergeCell ref="A7:A10"/>
    <mergeCell ref="B7:B10"/>
    <mergeCell ref="C7:C10"/>
    <mergeCell ref="D7:D10"/>
    <mergeCell ref="E7:Y7"/>
    <mergeCell ref="E12:G12"/>
    <mergeCell ref="K9:M10"/>
    <mergeCell ref="N9:P10"/>
    <mergeCell ref="K12:M12"/>
    <mergeCell ref="N12:P12"/>
    <mergeCell ref="E8:G10"/>
    <mergeCell ref="H9:J10"/>
    <mergeCell ref="T12:V12"/>
    <mergeCell ref="W12:Y12"/>
    <mergeCell ref="Q9:S10"/>
    <mergeCell ref="H8:Y8"/>
    <mergeCell ref="Q12:S12"/>
    <mergeCell ref="H12:J12"/>
    <mergeCell ref="T10:V10"/>
    <mergeCell ref="W10:Y10"/>
    <mergeCell ref="T9:Y9"/>
  </mergeCells>
  <hyperlinks>
    <hyperlink ref="K9" r:id="rId1" display="consultantplus://offline/ref=1C3A26D7DD9AF3B93CC9289F1EB6DA98128ED5DBF4B3CDBAB92109986ADA75232017D7DF992DA8a9G"/>
  </hyperlinks>
  <pageMargins left="0.11811023622047245" right="0.11811023622047245" top="0.15748031496062992" bottom="0.15748031496062992" header="0.31496062992125984" footer="0.31496062992125984"/>
  <pageSetup paperSize="9" scale="45" fitToHeight="7" orientation="landscape" r:id="rId2"/>
  <rowBreaks count="5" manualBreakCount="5">
    <brk id="23" max="9" man="1"/>
    <brk id="55" max="24" man="1"/>
    <brk id="105" max="24" man="1"/>
    <brk id="252" max="24" man="1"/>
    <brk id="284" max="24" man="1"/>
  </rowBreak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opLeftCell="A16" zoomScale="120" zoomScaleNormal="120" zoomScaleSheetLayoutView="120" workbookViewId="0">
      <selection activeCell="D10" sqref="D10:L10"/>
    </sheetView>
  </sheetViews>
  <sheetFormatPr defaultRowHeight="12.75" x14ac:dyDescent="0.2"/>
  <cols>
    <col min="1" max="1" width="28.7109375" customWidth="1"/>
    <col min="4" max="4" width="13.28515625" customWidth="1"/>
    <col min="7" max="7" width="13.5703125" customWidth="1"/>
    <col min="10" max="10" width="11" customWidth="1"/>
  </cols>
  <sheetData>
    <row r="1" spans="1:12" x14ac:dyDescent="0.2">
      <c r="A1" s="312"/>
      <c r="B1" s="312"/>
      <c r="C1" s="312"/>
      <c r="D1" s="312"/>
      <c r="E1" s="312"/>
      <c r="F1" s="312"/>
      <c r="G1" s="312"/>
      <c r="H1" s="312"/>
      <c r="I1" s="312"/>
      <c r="K1" s="204" t="s">
        <v>9</v>
      </c>
    </row>
    <row r="3" spans="1:12" x14ac:dyDescent="0.2">
      <c r="A3" s="313" t="s">
        <v>10</v>
      </c>
      <c r="B3" s="313"/>
      <c r="C3" s="313"/>
      <c r="D3" s="313"/>
      <c r="E3" s="313"/>
      <c r="F3" s="313"/>
      <c r="G3" s="313"/>
      <c r="H3" s="313"/>
      <c r="I3" s="313"/>
      <c r="J3" s="313"/>
      <c r="K3" s="313"/>
      <c r="L3" s="313"/>
    </row>
    <row r="4" spans="1:12" x14ac:dyDescent="0.2">
      <c r="A4" s="313" t="s">
        <v>11</v>
      </c>
      <c r="B4" s="313"/>
      <c r="C4" s="313"/>
      <c r="D4" s="313"/>
      <c r="E4" s="313"/>
      <c r="F4" s="313"/>
      <c r="G4" s="313"/>
      <c r="H4" s="313"/>
      <c r="I4" s="313"/>
      <c r="J4" s="313"/>
      <c r="K4" s="313"/>
      <c r="L4" s="313"/>
    </row>
    <row r="5" spans="1:12" x14ac:dyDescent="0.2">
      <c r="A5" s="314" t="s">
        <v>294</v>
      </c>
      <c r="B5" s="314"/>
      <c r="C5" s="314"/>
      <c r="D5" s="314"/>
      <c r="E5" s="314"/>
      <c r="F5" s="314"/>
      <c r="G5" s="314"/>
      <c r="H5" s="314"/>
      <c r="I5" s="314"/>
      <c r="J5" s="314"/>
      <c r="K5" s="314"/>
      <c r="L5" s="314"/>
    </row>
    <row r="6" spans="1:12" x14ac:dyDescent="0.2">
      <c r="A6" s="15"/>
    </row>
    <row r="7" spans="1:12" ht="25.5" customHeight="1" x14ac:dyDescent="0.2">
      <c r="A7" s="315" t="s">
        <v>4</v>
      </c>
      <c r="B7" s="315" t="s">
        <v>12</v>
      </c>
      <c r="C7" s="315" t="s">
        <v>13</v>
      </c>
      <c r="D7" s="315" t="s">
        <v>14</v>
      </c>
      <c r="E7" s="315"/>
      <c r="F7" s="315"/>
      <c r="G7" s="315"/>
      <c r="H7" s="315"/>
      <c r="I7" s="315"/>
      <c r="J7" s="315"/>
      <c r="K7" s="315"/>
      <c r="L7" s="315"/>
    </row>
    <row r="8" spans="1:12" x14ac:dyDescent="0.2">
      <c r="A8" s="315"/>
      <c r="B8" s="315"/>
      <c r="C8" s="315"/>
      <c r="D8" s="315" t="s">
        <v>15</v>
      </c>
      <c r="E8" s="315"/>
      <c r="F8" s="315"/>
      <c r="G8" s="315" t="s">
        <v>6</v>
      </c>
      <c r="H8" s="315"/>
      <c r="I8" s="315"/>
      <c r="J8" s="315"/>
      <c r="K8" s="315"/>
      <c r="L8" s="315"/>
    </row>
    <row r="9" spans="1:12" ht="102" customHeight="1" x14ac:dyDescent="0.2">
      <c r="A9" s="315"/>
      <c r="B9" s="315"/>
      <c r="C9" s="315"/>
      <c r="D9" s="315"/>
      <c r="E9" s="315"/>
      <c r="F9" s="315"/>
      <c r="G9" s="311" t="s">
        <v>16</v>
      </c>
      <c r="H9" s="311"/>
      <c r="I9" s="311"/>
      <c r="J9" s="311" t="s">
        <v>17</v>
      </c>
      <c r="K9" s="311"/>
      <c r="L9" s="311"/>
    </row>
    <row r="10" spans="1:12" ht="51" x14ac:dyDescent="0.2">
      <c r="A10" s="315"/>
      <c r="B10" s="315"/>
      <c r="C10" s="315"/>
      <c r="D10" s="211" t="s">
        <v>196</v>
      </c>
      <c r="E10" s="211" t="s">
        <v>147</v>
      </c>
      <c r="F10" s="211" t="s">
        <v>197</v>
      </c>
      <c r="G10" s="211" t="s">
        <v>196</v>
      </c>
      <c r="H10" s="211" t="s">
        <v>147</v>
      </c>
      <c r="I10" s="211" t="s">
        <v>197</v>
      </c>
      <c r="J10" s="211" t="s">
        <v>196</v>
      </c>
      <c r="K10" s="211" t="s">
        <v>147</v>
      </c>
      <c r="L10" s="211" t="s">
        <v>197</v>
      </c>
    </row>
    <row r="11" spans="1:12" x14ac:dyDescent="0.2">
      <c r="A11" s="22">
        <v>1</v>
      </c>
      <c r="B11" s="22">
        <v>2</v>
      </c>
      <c r="C11" s="22">
        <v>3</v>
      </c>
      <c r="D11" s="22">
        <v>4</v>
      </c>
      <c r="E11" s="22">
        <v>5</v>
      </c>
      <c r="F11" s="22">
        <v>6</v>
      </c>
      <c r="G11" s="22">
        <v>7</v>
      </c>
      <c r="H11" s="22">
        <v>8</v>
      </c>
      <c r="I11" s="22">
        <v>9</v>
      </c>
      <c r="J11" s="22">
        <v>10</v>
      </c>
      <c r="K11" s="22">
        <v>11</v>
      </c>
      <c r="L11" s="22">
        <v>12</v>
      </c>
    </row>
    <row r="12" spans="1:12" s="24" customFormat="1" ht="38.25" customHeight="1" x14ac:dyDescent="0.2">
      <c r="A12" s="31" t="s">
        <v>18</v>
      </c>
      <c r="B12" s="69">
        <v>1</v>
      </c>
      <c r="C12" s="69" t="s">
        <v>19</v>
      </c>
      <c r="D12" s="70">
        <f t="shared" ref="D12:L12" si="0">D13+D17</f>
        <v>0</v>
      </c>
      <c r="E12" s="70">
        <f t="shared" si="0"/>
        <v>0</v>
      </c>
      <c r="F12" s="70">
        <f t="shared" si="0"/>
        <v>0</v>
      </c>
      <c r="G12" s="70">
        <f t="shared" si="0"/>
        <v>0</v>
      </c>
      <c r="H12" s="70">
        <f t="shared" si="0"/>
        <v>0</v>
      </c>
      <c r="I12" s="70">
        <f t="shared" si="0"/>
        <v>0</v>
      </c>
      <c r="J12" s="70">
        <f t="shared" si="0"/>
        <v>0</v>
      </c>
      <c r="K12" s="70">
        <f t="shared" si="0"/>
        <v>0</v>
      </c>
      <c r="L12" s="70">
        <f t="shared" si="0"/>
        <v>0</v>
      </c>
    </row>
    <row r="13" spans="1:12" ht="50.25" customHeight="1" x14ac:dyDescent="0.2">
      <c r="A13" s="86" t="s">
        <v>20</v>
      </c>
      <c r="B13" s="88">
        <v>1001</v>
      </c>
      <c r="C13" s="88"/>
      <c r="D13" s="87">
        <f>G13+J13</f>
        <v>0</v>
      </c>
      <c r="E13" s="87">
        <f t="shared" ref="E13:F13" si="1">H13+K13</f>
        <v>0</v>
      </c>
      <c r="F13" s="87">
        <f t="shared" si="1"/>
        <v>0</v>
      </c>
      <c r="G13" s="87"/>
      <c r="H13" s="87"/>
      <c r="I13" s="87"/>
      <c r="J13" s="87"/>
      <c r="K13" s="87"/>
      <c r="L13" s="87"/>
    </row>
    <row r="14" spans="1:12" ht="15.75" customHeight="1" x14ac:dyDescent="0.2">
      <c r="A14" s="23"/>
      <c r="B14" s="71"/>
      <c r="C14" s="71"/>
      <c r="D14" s="72">
        <f>G14+J14</f>
        <v>0</v>
      </c>
      <c r="E14" s="72">
        <f>H14+K14</f>
        <v>0</v>
      </c>
      <c r="F14" s="72">
        <f>I14+L14</f>
        <v>0</v>
      </c>
      <c r="G14" s="72"/>
      <c r="H14" s="73"/>
      <c r="I14" s="73"/>
      <c r="J14" s="72"/>
      <c r="K14" s="73"/>
      <c r="L14" s="73"/>
    </row>
    <row r="15" spans="1:12" ht="15.75" customHeight="1" x14ac:dyDescent="0.2">
      <c r="A15" s="23"/>
      <c r="B15" s="71"/>
      <c r="C15" s="71"/>
      <c r="D15" s="72">
        <f t="shared" ref="D15:D16" si="2">G15+J15</f>
        <v>0</v>
      </c>
      <c r="E15" s="72">
        <f t="shared" ref="E15:F17" si="3">H15+K15</f>
        <v>0</v>
      </c>
      <c r="F15" s="72">
        <f t="shared" si="3"/>
        <v>0</v>
      </c>
      <c r="G15" s="72"/>
      <c r="H15" s="73"/>
      <c r="I15" s="73"/>
      <c r="J15" s="72"/>
      <c r="K15" s="73"/>
      <c r="L15" s="73"/>
    </row>
    <row r="16" spans="1:12" ht="15.75" customHeight="1" x14ac:dyDescent="0.2">
      <c r="A16" s="23"/>
      <c r="B16" s="71"/>
      <c r="C16" s="71"/>
      <c r="D16" s="72">
        <f t="shared" si="2"/>
        <v>0</v>
      </c>
      <c r="E16" s="72">
        <f t="shared" si="3"/>
        <v>0</v>
      </c>
      <c r="F16" s="72">
        <f t="shared" si="3"/>
        <v>0</v>
      </c>
      <c r="G16" s="72"/>
      <c r="H16" s="73"/>
      <c r="I16" s="73"/>
      <c r="J16" s="72"/>
      <c r="K16" s="73"/>
      <c r="L16" s="73"/>
    </row>
    <row r="17" spans="1:12" ht="25.5" x14ac:dyDescent="0.2">
      <c r="A17" s="86" t="s">
        <v>21</v>
      </c>
      <c r="B17" s="88">
        <v>2001</v>
      </c>
      <c r="C17" s="89"/>
      <c r="D17" s="87">
        <f>G17+J17</f>
        <v>0</v>
      </c>
      <c r="E17" s="87">
        <f t="shared" si="3"/>
        <v>0</v>
      </c>
      <c r="F17" s="87">
        <f>I17+L17</f>
        <v>0</v>
      </c>
      <c r="G17" s="90"/>
      <c r="H17" s="90"/>
      <c r="I17" s="90"/>
      <c r="J17" s="90"/>
      <c r="K17" s="90"/>
      <c r="L17" s="90"/>
    </row>
    <row r="18" spans="1:12" x14ac:dyDescent="0.2">
      <c r="A18" s="23"/>
      <c r="B18" s="23"/>
      <c r="C18" s="23"/>
      <c r="D18" s="72">
        <f>G18+J18</f>
        <v>0</v>
      </c>
      <c r="E18" s="72">
        <f>H18+K18</f>
        <v>0</v>
      </c>
      <c r="F18" s="72">
        <f>I18+L18</f>
        <v>0</v>
      </c>
      <c r="G18" s="82"/>
      <c r="H18" s="23"/>
      <c r="I18" s="23"/>
      <c r="J18" s="23"/>
      <c r="K18" s="23"/>
      <c r="L18" s="23"/>
    </row>
    <row r="19" spans="1:12" x14ac:dyDescent="0.2">
      <c r="A19" s="74"/>
      <c r="B19" s="75"/>
      <c r="C19" s="75"/>
      <c r="D19" s="72">
        <f>G19+J19</f>
        <v>0</v>
      </c>
      <c r="E19" s="72">
        <f>H19+K19</f>
        <v>0</v>
      </c>
      <c r="F19" s="72">
        <f>I19+L19</f>
        <v>0</v>
      </c>
      <c r="G19" s="76"/>
      <c r="H19" s="75"/>
      <c r="I19" s="75"/>
      <c r="J19" s="75"/>
      <c r="K19" s="75"/>
      <c r="L19" s="75"/>
    </row>
  </sheetData>
  <protectedRanges>
    <protectedRange sqref="A5:Y5" name="Диапазон4"/>
  </protectedRanges>
  <mergeCells count="12">
    <mergeCell ref="G9:I9"/>
    <mergeCell ref="J9:L9"/>
    <mergeCell ref="A1:I1"/>
    <mergeCell ref="A3:L3"/>
    <mergeCell ref="A4:L4"/>
    <mergeCell ref="A5:L5"/>
    <mergeCell ref="A7:A10"/>
    <mergeCell ref="B7:B10"/>
    <mergeCell ref="C7:C10"/>
    <mergeCell ref="D7:L7"/>
    <mergeCell ref="D8:F9"/>
    <mergeCell ref="G8:L8"/>
  </mergeCells>
  <hyperlinks>
    <hyperlink ref="G9" r:id="rId1" display="consultantplus://offline/ref=1C3A26D7DD9AF3B93CC9289F1EB6DA981281DBDCF5B2CDBAB92109986AADaAG"/>
    <hyperlink ref="J9" r:id="rId2" display="consultantplus://offline/ref=1C3A26D7DD9AF3B93CC9289F1EB6DA98128EDFD8F2B6CDBAB92109986AADaAG"/>
  </hyperlinks>
  <pageMargins left="0.70866141732283472" right="0.70866141732283472" top="0.74803149606299213" bottom="0.74803149606299213" header="0.31496062992125984" footer="0.31496062992125984"/>
  <pageSetup paperSize="9" scale="95" fitToHeight="2" orientation="landscape" r:id="rId3"/>
  <rowBreaks count="1" manualBreakCount="1">
    <brk id="19"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view="pageBreakPreview" topLeftCell="A22" zoomScaleSheetLayoutView="100" workbookViewId="0">
      <selection activeCell="A28" sqref="A28"/>
    </sheetView>
  </sheetViews>
  <sheetFormatPr defaultRowHeight="12.75" x14ac:dyDescent="0.2"/>
  <cols>
    <col min="1" max="1" width="56.85546875" customWidth="1"/>
    <col min="2" max="2" width="23.5703125" customWidth="1"/>
    <col min="3" max="3" width="32.140625" customWidth="1"/>
  </cols>
  <sheetData>
    <row r="1" spans="1:3" x14ac:dyDescent="0.2">
      <c r="C1" s="204" t="s">
        <v>61</v>
      </c>
    </row>
    <row r="2" spans="1:3" x14ac:dyDescent="0.2">
      <c r="A2" s="14"/>
    </row>
    <row r="3" spans="1:3" x14ac:dyDescent="0.2">
      <c r="A3" s="15"/>
    </row>
    <row r="4" spans="1:3" ht="13.5" x14ac:dyDescent="0.2">
      <c r="A4" s="319" t="s">
        <v>62</v>
      </c>
      <c r="B4" s="319"/>
      <c r="C4" s="319"/>
    </row>
    <row r="5" spans="1:3" ht="13.5" x14ac:dyDescent="0.2">
      <c r="A5" s="319" t="s">
        <v>63</v>
      </c>
      <c r="B5" s="319"/>
      <c r="C5" s="319"/>
    </row>
    <row r="6" spans="1:3" ht="13.5" x14ac:dyDescent="0.2">
      <c r="A6" s="320" t="s">
        <v>184</v>
      </c>
      <c r="B6" s="320"/>
      <c r="C6" s="320"/>
    </row>
    <row r="7" spans="1:3" x14ac:dyDescent="0.2">
      <c r="A7" s="321" t="s">
        <v>64</v>
      </c>
      <c r="B7" s="321"/>
      <c r="C7" s="321"/>
    </row>
    <row r="8" spans="1:3" ht="13.5" thickBot="1" x14ac:dyDescent="0.25">
      <c r="A8" s="15"/>
    </row>
    <row r="9" spans="1:3" ht="33.75" customHeight="1" thickBot="1" x14ac:dyDescent="0.25">
      <c r="A9" s="20" t="s">
        <v>4</v>
      </c>
      <c r="B9" s="20" t="s">
        <v>12</v>
      </c>
      <c r="C9" s="83" t="s">
        <v>65</v>
      </c>
    </row>
    <row r="10" spans="1:3" ht="13.5" thickBot="1" x14ac:dyDescent="0.25">
      <c r="A10" s="18">
        <v>1</v>
      </c>
      <c r="B10" s="18">
        <v>2</v>
      </c>
      <c r="C10" s="83">
        <v>3</v>
      </c>
    </row>
    <row r="11" spans="1:3" ht="22.5" customHeight="1" thickBot="1" x14ac:dyDescent="0.25">
      <c r="A11" s="19" t="s">
        <v>47</v>
      </c>
      <c r="B11" s="18">
        <v>10</v>
      </c>
      <c r="C11" s="19"/>
    </row>
    <row r="12" spans="1:3" ht="18.75" customHeight="1" thickBot="1" x14ac:dyDescent="0.25">
      <c r="A12" s="19" t="s">
        <v>48</v>
      </c>
      <c r="B12" s="18">
        <v>20</v>
      </c>
      <c r="C12" s="19"/>
    </row>
    <row r="13" spans="1:3" ht="13.5" thickBot="1" x14ac:dyDescent="0.25">
      <c r="A13" s="19" t="s">
        <v>66</v>
      </c>
      <c r="B13" s="18">
        <v>30</v>
      </c>
      <c r="C13" s="19"/>
    </row>
    <row r="14" spans="1:3" ht="13.5" thickBot="1" x14ac:dyDescent="0.25">
      <c r="A14" s="19"/>
      <c r="B14" s="19"/>
      <c r="C14" s="19"/>
    </row>
    <row r="15" spans="1:3" ht="13.5" thickBot="1" x14ac:dyDescent="0.25">
      <c r="A15" s="19" t="s">
        <v>67</v>
      </c>
      <c r="B15" s="18">
        <v>40</v>
      </c>
      <c r="C15" s="19"/>
    </row>
    <row r="16" spans="1:3" ht="13.5" thickBot="1" x14ac:dyDescent="0.25">
      <c r="A16" s="19"/>
      <c r="B16" s="19"/>
      <c r="C16" s="19"/>
    </row>
    <row r="17" spans="1:6" x14ac:dyDescent="0.2">
      <c r="A17" s="15"/>
    </row>
    <row r="18" spans="1:6" x14ac:dyDescent="0.2">
      <c r="A18" s="14"/>
      <c r="C18" s="204" t="s">
        <v>68</v>
      </c>
    </row>
    <row r="19" spans="1:6" x14ac:dyDescent="0.2">
      <c r="A19" s="15"/>
    </row>
    <row r="20" spans="1:6" x14ac:dyDescent="0.2">
      <c r="A20" s="313" t="s">
        <v>69</v>
      </c>
      <c r="B20" s="313"/>
      <c r="C20" s="313"/>
    </row>
    <row r="21" spans="1:6" ht="13.5" thickBot="1" x14ac:dyDescent="0.25">
      <c r="A21" s="15"/>
    </row>
    <row r="22" spans="1:6" ht="13.5" thickBot="1" x14ac:dyDescent="0.25">
      <c r="A22" s="20" t="s">
        <v>4</v>
      </c>
      <c r="B22" s="16" t="s">
        <v>12</v>
      </c>
      <c r="C22" s="219" t="s">
        <v>70</v>
      </c>
    </row>
    <row r="23" spans="1:6" ht="13.5" thickBot="1" x14ac:dyDescent="0.25">
      <c r="A23" s="18">
        <v>1</v>
      </c>
      <c r="B23" s="17">
        <v>2</v>
      </c>
      <c r="C23" s="219">
        <v>3</v>
      </c>
    </row>
    <row r="24" spans="1:6" ht="30.75" customHeight="1" thickBot="1" x14ac:dyDescent="0.25">
      <c r="A24" s="19" t="s">
        <v>71</v>
      </c>
      <c r="B24" s="18">
        <v>10</v>
      </c>
      <c r="C24" s="19"/>
    </row>
    <row r="25" spans="1:6" ht="72" customHeight="1" thickBot="1" x14ac:dyDescent="0.25">
      <c r="A25" s="21" t="s">
        <v>72</v>
      </c>
      <c r="B25" s="18">
        <v>20</v>
      </c>
      <c r="C25" s="19"/>
    </row>
    <row r="26" spans="1:6" ht="39" customHeight="1" thickBot="1" x14ac:dyDescent="0.25">
      <c r="A26" s="19" t="s">
        <v>73</v>
      </c>
      <c r="B26" s="18">
        <v>30</v>
      </c>
      <c r="C26" s="19">
        <v>92420.78</v>
      </c>
    </row>
    <row r="28" spans="1:6" ht="18.75" x14ac:dyDescent="0.3">
      <c r="A28" s="64"/>
      <c r="B28" s="65"/>
      <c r="C28" s="65"/>
      <c r="D28" s="65"/>
      <c r="E28" s="9"/>
      <c r="F28" s="9"/>
    </row>
    <row r="29" spans="1:6" ht="18.75" x14ac:dyDescent="0.3">
      <c r="A29" s="64"/>
      <c r="B29" s="9"/>
      <c r="C29" s="9"/>
      <c r="D29" s="9"/>
      <c r="E29" s="9"/>
      <c r="F29" s="9"/>
    </row>
    <row r="30" spans="1:6" ht="18.75" x14ac:dyDescent="0.3">
      <c r="A30" s="64" t="s">
        <v>142</v>
      </c>
      <c r="B30" s="65"/>
      <c r="C30" s="317" t="s">
        <v>364</v>
      </c>
      <c r="D30" s="317"/>
    </row>
    <row r="31" spans="1:6" ht="15" x14ac:dyDescent="0.2">
      <c r="A31" s="64"/>
      <c r="B31" s="66" t="s">
        <v>140</v>
      </c>
      <c r="C31" s="316" t="s">
        <v>141</v>
      </c>
      <c r="D31" s="316"/>
    </row>
    <row r="32" spans="1:6" ht="18.75" x14ac:dyDescent="0.3">
      <c r="A32" s="64"/>
      <c r="B32" s="9"/>
      <c r="C32" s="9"/>
      <c r="D32" s="9"/>
      <c r="E32" s="9"/>
      <c r="F32" s="9"/>
    </row>
    <row r="33" spans="1:6" ht="18.75" x14ac:dyDescent="0.3">
      <c r="A33" s="64" t="s">
        <v>143</v>
      </c>
      <c r="B33" s="65"/>
      <c r="C33" s="318" t="s">
        <v>364</v>
      </c>
      <c r="D33" s="318"/>
    </row>
    <row r="34" spans="1:6" x14ac:dyDescent="0.2">
      <c r="A34" s="67" t="s">
        <v>149</v>
      </c>
      <c r="B34" s="66" t="s">
        <v>140</v>
      </c>
      <c r="C34" s="316" t="s">
        <v>141</v>
      </c>
      <c r="D34" s="316"/>
    </row>
    <row r="35" spans="1:6" ht="18.75" x14ac:dyDescent="0.3">
      <c r="A35" s="68"/>
      <c r="B35" s="9"/>
      <c r="C35" s="9"/>
      <c r="D35" s="9"/>
      <c r="E35" s="9"/>
      <c r="F35" s="9"/>
    </row>
    <row r="36" spans="1:6" ht="18.75" x14ac:dyDescent="0.3">
      <c r="A36" s="91" t="s">
        <v>365</v>
      </c>
      <c r="B36" s="9"/>
      <c r="C36" s="9"/>
      <c r="D36" s="9"/>
      <c r="E36" s="9"/>
      <c r="F36" s="9"/>
    </row>
  </sheetData>
  <mergeCells count="9">
    <mergeCell ref="C34:D34"/>
    <mergeCell ref="C30:D30"/>
    <mergeCell ref="C31:D31"/>
    <mergeCell ref="C33:D33"/>
    <mergeCell ref="A4:C4"/>
    <mergeCell ref="A5:C5"/>
    <mergeCell ref="A6:C6"/>
    <mergeCell ref="A7:C7"/>
    <mergeCell ref="A20:C20"/>
  </mergeCells>
  <hyperlinks>
    <hyperlink ref="A25" r:id="rId1" display="consultantplus://offline/ref=1C3A26D7DD9AF3B93CC9289F1EB6DA98128ED5DBF4B3CDBAB92109986AADaAG"/>
  </hyperlinks>
  <pageMargins left="0.70866141732283472" right="0.70866141732283472" top="0.74803149606299213" bottom="0.74803149606299213" header="0.31496062992125984" footer="0.31496062992125984"/>
  <pageSetup paperSize="9" scale="7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титлист</vt:lpstr>
      <vt:lpstr>табл1</vt:lpstr>
      <vt:lpstr>табл 2  (2017-2019 гг.)</vt:lpstr>
      <vt:lpstr>табл 2.1</vt:lpstr>
      <vt:lpstr>Табл 3, 4</vt:lpstr>
      <vt:lpstr>'табл 2  (2017-2019 гг.)'!Область_печати</vt:lpstr>
      <vt:lpstr>'табл 2.1'!Область_печати</vt:lpstr>
      <vt:lpstr>табл1!Область_печати</vt:lpstr>
      <vt:lpstr>титлист!Область_печати</vt:lpstr>
    </vt:vector>
  </TitlesOfParts>
  <Company>FU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User82</dc:creator>
  <cp:lastModifiedBy>Настя</cp:lastModifiedBy>
  <cp:lastPrinted>2017-01-11T10:31:53Z</cp:lastPrinted>
  <dcterms:created xsi:type="dcterms:W3CDTF">2015-11-17T14:04:53Z</dcterms:created>
  <dcterms:modified xsi:type="dcterms:W3CDTF">2017-01-12T12:23:55Z</dcterms:modified>
</cp:coreProperties>
</file>